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ieMiddleton\Downloads\"/>
    </mc:Choice>
  </mc:AlternateContent>
  <xr:revisionPtr revIDLastSave="0" documentId="8_{82A413E8-9650-4EA5-BB3E-8A81DDC26829}" xr6:coauthVersionLast="47" xr6:coauthVersionMax="47" xr10:uidLastSave="{00000000-0000-0000-0000-000000000000}"/>
  <bookViews>
    <workbookView xWindow="-110" yWindow="-110" windowWidth="19420" windowHeight="10300" firstSheet="3" activeTab="7" xr2:uid="{5B69038E-2BF5-492C-B1AF-7CBF02179C47}"/>
  </bookViews>
  <sheets>
    <sheet name="National " sheetId="11" r:id="rId1"/>
    <sheet name="Scotland" sheetId="3" r:id="rId2"/>
    <sheet name="North East England " sheetId="4" r:id="rId3"/>
    <sheet name="North West" sheetId="12" r:id="rId4"/>
    <sheet name="South East" sheetId="9" r:id="rId5"/>
    <sheet name="South West " sheetId="10" r:id="rId6"/>
    <sheet name="East of England " sheetId="13" r:id="rId7"/>
    <sheet name="Sources" sheetId="2" r:id="rId8"/>
    <sheet name="ALL DATA " sheetId="1" r:id="rId9"/>
  </sheets>
  <definedNames>
    <definedName name="_xlnm._FilterDatabase" localSheetId="8" hidden="1">'ALL DATA '!$G$1:$K$527</definedName>
    <definedName name="_xlnm._FilterDatabase" localSheetId="0" hidden="1">'National '!$E$1:$E$1048200</definedName>
    <definedName name="_xlnm._FilterDatabase" localSheetId="2" hidden="1">'North East England '!$E$1:$E$14</definedName>
    <definedName name="_xlnm._FilterDatabase" localSheetId="1" hidden="1">Scotland!$E$1:$E$40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0" l="1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2" i="10"/>
  <c r="M3" i="9"/>
  <c r="N3" i="9" s="1"/>
  <c r="M4" i="9"/>
  <c r="N4" i="9" s="1"/>
  <c r="M5" i="9"/>
  <c r="N5" i="9" s="1"/>
  <c r="M6" i="9"/>
  <c r="N6" i="9" s="1"/>
  <c r="M7" i="9"/>
  <c r="N7" i="9" s="1"/>
  <c r="M8" i="9"/>
  <c r="N8" i="9" s="1"/>
  <c r="M2" i="9"/>
  <c r="N2" i="9" s="1"/>
  <c r="M3" i="12"/>
  <c r="N3" i="12" s="1"/>
  <c r="M4" i="12"/>
  <c r="N4" i="12" s="1"/>
  <c r="M2" i="12"/>
  <c r="N2" i="12" s="1"/>
  <c r="N10" i="4"/>
  <c r="N11" i="4"/>
  <c r="N2" i="4"/>
  <c r="M3" i="4"/>
  <c r="N3" i="4" s="1"/>
  <c r="M4" i="4"/>
  <c r="N4" i="4" s="1"/>
  <c r="M5" i="4"/>
  <c r="N5" i="4" s="1"/>
  <c r="M6" i="4"/>
  <c r="N6" i="4" s="1"/>
  <c r="M7" i="4"/>
  <c r="N7" i="4" s="1"/>
  <c r="M8" i="4"/>
  <c r="N8" i="4" s="1"/>
  <c r="M9" i="4"/>
  <c r="N9" i="4" s="1"/>
  <c r="M10" i="4"/>
  <c r="M11" i="4"/>
  <c r="M2" i="4"/>
  <c r="M3" i="3"/>
  <c r="N3" i="3" s="1"/>
  <c r="M4" i="3"/>
  <c r="N4" i="3" s="1"/>
  <c r="M5" i="3"/>
  <c r="N5" i="3" s="1"/>
  <c r="M6" i="3"/>
  <c r="N6" i="3" s="1"/>
  <c r="M7" i="3"/>
  <c r="N7" i="3" s="1"/>
  <c r="M8" i="3"/>
  <c r="N8" i="3" s="1"/>
  <c r="M9" i="3"/>
  <c r="N9" i="3" s="1"/>
  <c r="M10" i="3"/>
  <c r="N10" i="3" s="1"/>
  <c r="M11" i="3"/>
  <c r="N11" i="3" s="1"/>
  <c r="M12" i="3"/>
  <c r="N12" i="3" s="1"/>
  <c r="M13" i="3"/>
  <c r="N13" i="3" s="1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1" i="3"/>
  <c r="N31" i="3" s="1"/>
  <c r="M32" i="3"/>
  <c r="N32" i="3" s="1"/>
  <c r="M33" i="3"/>
  <c r="N33" i="3" s="1"/>
  <c r="M34" i="3"/>
  <c r="N34" i="3" s="1"/>
  <c r="M35" i="3"/>
  <c r="N35" i="3" s="1"/>
  <c r="M36" i="3"/>
  <c r="N36" i="3" s="1"/>
  <c r="M37" i="3"/>
  <c r="N37" i="3" s="1"/>
  <c r="M38" i="3"/>
  <c r="N38" i="3" s="1"/>
  <c r="M39" i="3"/>
  <c r="N39" i="3" s="1"/>
  <c r="M40" i="3"/>
  <c r="N40" i="3" s="1"/>
  <c r="M2" i="3"/>
  <c r="N2" i="3" s="1"/>
  <c r="M231" i="1"/>
  <c r="N231" i="1" s="1"/>
  <c r="M338" i="1"/>
  <c r="N338" i="1" s="1"/>
  <c r="M412" i="1"/>
  <c r="N412" i="1" s="1"/>
  <c r="M480" i="1"/>
  <c r="N480" i="1" s="1"/>
  <c r="M128" i="1"/>
  <c r="N128" i="1" s="1"/>
  <c r="M363" i="1"/>
  <c r="N363" i="1" s="1"/>
  <c r="M28" i="1"/>
  <c r="N28" i="1" s="1"/>
  <c r="M489" i="1"/>
  <c r="N489" i="1" s="1"/>
  <c r="M436" i="1"/>
  <c r="N436" i="1" s="1"/>
  <c r="M269" i="1"/>
  <c r="N269" i="1" s="1"/>
  <c r="M381" i="1"/>
  <c r="N381" i="1" s="1"/>
  <c r="M522" i="1"/>
  <c r="N522" i="1" s="1"/>
  <c r="M354" i="1"/>
  <c r="N354" i="1" s="1"/>
  <c r="M314" i="1"/>
  <c r="N314" i="1" s="1"/>
  <c r="M278" i="1"/>
  <c r="N278" i="1" s="1"/>
  <c r="M9" i="1"/>
  <c r="N9" i="1" s="1"/>
  <c r="M366" i="1"/>
  <c r="N366" i="1" s="1"/>
  <c r="M526" i="1"/>
  <c r="N526" i="1" s="1"/>
  <c r="M104" i="1"/>
  <c r="N104" i="1" s="1"/>
  <c r="M468" i="1"/>
  <c r="N468" i="1" s="1"/>
  <c r="M318" i="1"/>
  <c r="N318" i="1" s="1"/>
  <c r="M290" i="1"/>
  <c r="N290" i="1" s="1"/>
  <c r="M279" i="1"/>
  <c r="N279" i="1" s="1"/>
  <c r="M372" i="1"/>
  <c r="N372" i="1" s="1"/>
  <c r="M277" i="1"/>
  <c r="N277" i="1" s="1"/>
  <c r="M355" i="1"/>
  <c r="N355" i="1" s="1"/>
  <c r="M10" i="1"/>
  <c r="N10" i="1" s="1"/>
  <c r="M375" i="1"/>
  <c r="N375" i="1" s="1"/>
  <c r="M5" i="1"/>
  <c r="N5" i="1" s="1"/>
  <c r="M487" i="1"/>
  <c r="N487" i="1" s="1"/>
  <c r="M72" i="1"/>
  <c r="N72" i="1" s="1"/>
  <c r="M210" i="1"/>
  <c r="N210" i="1" s="1"/>
  <c r="M491" i="1"/>
  <c r="N491" i="1" s="1"/>
  <c r="M446" i="1"/>
  <c r="N446" i="1" s="1"/>
  <c r="M356" i="1"/>
  <c r="N356" i="1" s="1"/>
  <c r="M7" i="1"/>
  <c r="N7" i="1" s="1"/>
  <c r="M371" i="1"/>
  <c r="N371" i="1" s="1"/>
  <c r="M93" i="1"/>
  <c r="N93" i="1" s="1"/>
  <c r="M519" i="1"/>
  <c r="N519" i="1" s="1"/>
  <c r="M343" i="1"/>
  <c r="N343" i="1" s="1"/>
  <c r="M384" i="1"/>
  <c r="N384" i="1" s="1"/>
  <c r="M494" i="1"/>
  <c r="N494" i="1" s="1"/>
  <c r="M317" i="1"/>
  <c r="N317" i="1" s="1"/>
  <c r="M3" i="1"/>
  <c r="N3" i="1" s="1"/>
  <c r="M311" i="1"/>
  <c r="N311" i="1" s="1"/>
  <c r="M295" i="1"/>
  <c r="N295" i="1" s="1"/>
  <c r="M197" i="1"/>
  <c r="N197" i="1" s="1"/>
  <c r="M132" i="1"/>
  <c r="N132" i="1" s="1"/>
  <c r="M233" i="1"/>
  <c r="N233" i="1" s="1"/>
  <c r="M359" i="1"/>
  <c r="N359" i="1" s="1"/>
  <c r="M281" i="1"/>
  <c r="N281" i="1" s="1"/>
  <c r="M219" i="1"/>
  <c r="N219" i="1" s="1"/>
  <c r="M282" i="1"/>
  <c r="N282" i="1" s="1"/>
  <c r="M129" i="1"/>
  <c r="N129" i="1" s="1"/>
  <c r="M77" i="1"/>
  <c r="N77" i="1" s="1"/>
  <c r="M193" i="1"/>
  <c r="N193" i="1" s="1"/>
  <c r="M33" i="1"/>
  <c r="N33" i="1" s="1"/>
  <c r="M368" i="1"/>
  <c r="N368" i="1" s="1"/>
  <c r="M358" i="1"/>
  <c r="N358" i="1" s="1"/>
  <c r="M94" i="1"/>
  <c r="N94" i="1" s="1"/>
  <c r="M82" i="1"/>
  <c r="N82" i="1" s="1"/>
  <c r="M340" i="1"/>
  <c r="N340" i="1" s="1"/>
  <c r="M352" i="1"/>
  <c r="N352" i="1" s="1"/>
  <c r="M254" i="1"/>
  <c r="N254" i="1" s="1"/>
  <c r="M203" i="1"/>
  <c r="N203" i="1" s="1"/>
  <c r="M17" i="1"/>
  <c r="N17" i="1" s="1"/>
  <c r="M330" i="1"/>
  <c r="N330" i="1" s="1"/>
  <c r="M465" i="1"/>
  <c r="N465" i="1" s="1"/>
  <c r="M73" i="1"/>
  <c r="N73" i="1" s="1"/>
  <c r="M328" i="1"/>
  <c r="N328" i="1" s="1"/>
  <c r="M450" i="1"/>
  <c r="N450" i="1" s="1"/>
  <c r="M220" i="1"/>
  <c r="N220" i="1" s="1"/>
  <c r="M202" i="1"/>
  <c r="N202" i="1" s="1"/>
  <c r="M201" i="1"/>
  <c r="N201" i="1" s="1"/>
  <c r="M76" i="1"/>
  <c r="N76" i="1" s="1"/>
  <c r="M41" i="1"/>
  <c r="N41" i="1" s="1"/>
  <c r="M256" i="1"/>
  <c r="N256" i="1" s="1"/>
  <c r="M81" i="1"/>
  <c r="N81" i="1" s="1"/>
  <c r="M365" i="1"/>
  <c r="N365" i="1" s="1"/>
  <c r="M65" i="1"/>
  <c r="N65" i="1" s="1"/>
  <c r="M285" i="1"/>
  <c r="N285" i="1" s="1"/>
  <c r="M497" i="1"/>
  <c r="N497" i="1" s="1"/>
  <c r="M79" i="1"/>
  <c r="N79" i="1" s="1"/>
  <c r="M342" i="1"/>
  <c r="N342" i="1" s="1"/>
  <c r="M341" i="1"/>
  <c r="N341" i="1" s="1"/>
  <c r="M346" i="1"/>
  <c r="N346" i="1" s="1"/>
  <c r="M414" i="1"/>
  <c r="N414" i="1" s="1"/>
  <c r="M351" i="1"/>
  <c r="N351" i="1" s="1"/>
  <c r="M439" i="1"/>
  <c r="N439" i="1" s="1"/>
  <c r="M378" i="1"/>
  <c r="N378" i="1" s="1"/>
  <c r="M475" i="1"/>
  <c r="N475" i="1" s="1"/>
  <c r="M484" i="1"/>
  <c r="N484" i="1" s="1"/>
  <c r="M462" i="1"/>
  <c r="N462" i="1" s="1"/>
  <c r="M369" i="1"/>
  <c r="N369" i="1" s="1"/>
  <c r="M388" i="1"/>
  <c r="N388" i="1" s="1"/>
  <c r="M524" i="1"/>
  <c r="N524" i="1" s="1"/>
  <c r="M121" i="1"/>
  <c r="N121" i="1" s="1"/>
  <c r="M247" i="1"/>
  <c r="N247" i="1" s="1"/>
  <c r="M332" i="1"/>
  <c r="N332" i="1" s="1"/>
  <c r="M370" i="1"/>
  <c r="N370" i="1" s="1"/>
  <c r="M483" i="1"/>
  <c r="N483" i="1" s="1"/>
  <c r="M345" i="1"/>
  <c r="N345" i="1" s="1"/>
  <c r="M334" i="1"/>
  <c r="N334" i="1" s="1"/>
  <c r="M380" i="1"/>
  <c r="N380" i="1" s="1"/>
  <c r="M470" i="1"/>
  <c r="N470" i="1" s="1"/>
  <c r="M442" i="1"/>
  <c r="N442" i="1" s="1"/>
  <c r="M458" i="1"/>
  <c r="N458" i="1" s="1"/>
  <c r="M459" i="1"/>
  <c r="N459" i="1" s="1"/>
  <c r="M348" i="1"/>
  <c r="N348" i="1" s="1"/>
  <c r="M273" i="1"/>
  <c r="N273" i="1" s="1"/>
  <c r="M217" i="1"/>
  <c r="N217" i="1" s="1"/>
  <c r="M382" i="1"/>
  <c r="N382" i="1" s="1"/>
  <c r="M485" i="1"/>
  <c r="N485" i="1" s="1"/>
  <c r="M92" i="1"/>
  <c r="N92" i="1" s="1"/>
  <c r="M477" i="1"/>
  <c r="N477" i="1" s="1"/>
  <c r="M374" i="1"/>
  <c r="N374" i="1" s="1"/>
  <c r="M498" i="1"/>
  <c r="N498" i="1" s="1"/>
  <c r="M389" i="1"/>
  <c r="N389" i="1" s="1"/>
  <c r="M386" i="1"/>
  <c r="N386" i="1" s="1"/>
  <c r="M385" i="1"/>
  <c r="N385" i="1" s="1"/>
  <c r="M255" i="1"/>
  <c r="N255" i="1" s="1"/>
  <c r="M337" i="1"/>
  <c r="N337" i="1" s="1"/>
  <c r="M511" i="1"/>
  <c r="N511" i="1" s="1"/>
  <c r="M325" i="1"/>
  <c r="N325" i="1" s="1"/>
  <c r="M283" i="1"/>
  <c r="N283" i="1" s="1"/>
  <c r="M441" i="1"/>
  <c r="N441" i="1" s="1"/>
  <c r="M387" i="1"/>
  <c r="N387" i="1" s="1"/>
  <c r="M339" i="1"/>
  <c r="N339" i="1" s="1"/>
  <c r="M454" i="1"/>
  <c r="N454" i="1" s="1"/>
  <c r="M508" i="1"/>
  <c r="N508" i="1" s="1"/>
  <c r="M310" i="1"/>
  <c r="N310" i="1" s="1"/>
  <c r="M474" i="1"/>
  <c r="N474" i="1" s="1"/>
  <c r="M443" i="1"/>
  <c r="N443" i="1" s="1"/>
  <c r="M331" i="1"/>
  <c r="N331" i="1" s="1"/>
  <c r="M515" i="1"/>
  <c r="N515" i="1" s="1"/>
  <c r="M510" i="1"/>
  <c r="N510" i="1" s="1"/>
  <c r="M499" i="1"/>
  <c r="N499" i="1" s="1"/>
  <c r="M440" i="1"/>
  <c r="N440" i="1" s="1"/>
  <c r="M232" i="1"/>
  <c r="N232" i="1" s="1"/>
  <c r="M373" i="1"/>
  <c r="N373" i="1" s="1"/>
  <c r="M367" i="1"/>
  <c r="N367" i="1" s="1"/>
  <c r="M80" i="1"/>
  <c r="N80" i="1" s="1"/>
  <c r="M379" i="1"/>
  <c r="N379" i="1" s="1"/>
  <c r="M472" i="1"/>
  <c r="N472" i="1" s="1"/>
  <c r="M467" i="1"/>
  <c r="N467" i="1" s="1"/>
  <c r="M512" i="1"/>
  <c r="N512" i="1" s="1"/>
  <c r="M267" i="1"/>
  <c r="N267" i="1" s="1"/>
  <c r="M466" i="1"/>
  <c r="N466" i="1" s="1"/>
  <c r="M186" i="1"/>
  <c r="N186" i="1" s="1"/>
  <c r="M172" i="1"/>
  <c r="N172" i="1" s="1"/>
  <c r="M199" i="1"/>
  <c r="N199" i="1" s="1"/>
  <c r="M313" i="1"/>
  <c r="N313" i="1" s="1"/>
  <c r="M327" i="1"/>
  <c r="N327" i="1" s="1"/>
</calcChain>
</file>

<file path=xl/sharedStrings.xml><?xml version="1.0" encoding="utf-8"?>
<sst xmlns="http://schemas.openxmlformats.org/spreadsheetml/2006/main" count="6214" uniqueCount="771">
  <si>
    <t>Country</t>
  </si>
  <si>
    <t>District</t>
  </si>
  <si>
    <t>Spittal</t>
  </si>
  <si>
    <t>England</t>
  </si>
  <si>
    <t>Northumberland</t>
  </si>
  <si>
    <t>Good</t>
  </si>
  <si>
    <t>Bamburgh Castle</t>
  </si>
  <si>
    <t>Excellent</t>
  </si>
  <si>
    <t>Seahouses North</t>
  </si>
  <si>
    <t>Beadnell</t>
  </si>
  <si>
    <t>Low Newton</t>
  </si>
  <si>
    <t>Warkworth</t>
  </si>
  <si>
    <t>Amble Links</t>
  </si>
  <si>
    <t>Druridge Bay North</t>
  </si>
  <si>
    <t>Druridge Bay South</t>
  </si>
  <si>
    <t>Newbiggin North</t>
  </si>
  <si>
    <t>Newbiggin South</t>
  </si>
  <si>
    <t>Blyth South Beach</t>
  </si>
  <si>
    <t>Seaton Sluice</t>
  </si>
  <si>
    <t>Whitley Bay</t>
  </si>
  <si>
    <t>North Tyneside</t>
  </si>
  <si>
    <t>Tynemouth Cullercoats</t>
  </si>
  <si>
    <t>Poor</t>
  </si>
  <si>
    <t>Tynemouth Long Sands North</t>
  </si>
  <si>
    <t>Tynemouth Long Sands South</t>
  </si>
  <si>
    <t>Tynemouth King Edwards Bay</t>
  </si>
  <si>
    <t>Littlehaven Beach</t>
  </si>
  <si>
    <t>South Tyneside</t>
  </si>
  <si>
    <t>South Shields</t>
  </si>
  <si>
    <t>Marsden</t>
  </si>
  <si>
    <t>Seaburn - Sunderland</t>
  </si>
  <si>
    <t>Sunderland</t>
  </si>
  <si>
    <t>Roker - Sunderland</t>
  </si>
  <si>
    <t>Seaham Hall Beach</t>
  </si>
  <si>
    <t>County Durham</t>
  </si>
  <si>
    <t>Seaham Beach</t>
  </si>
  <si>
    <t>Crimdon</t>
  </si>
  <si>
    <t>Seaton Carew North</t>
  </si>
  <si>
    <t>Hartlepool</t>
  </si>
  <si>
    <t>Seaton Carew Centre</t>
  </si>
  <si>
    <t>Seaton Carew North Gare</t>
  </si>
  <si>
    <t>Redcar Coatham</t>
  </si>
  <si>
    <t>Redcar and Cleveland</t>
  </si>
  <si>
    <t>Redcar Lifeboat Station</t>
  </si>
  <si>
    <t>Redcar Granville</t>
  </si>
  <si>
    <t>Redcar Stray</t>
  </si>
  <si>
    <t>Marske Sands</t>
  </si>
  <si>
    <t>Saltburn</t>
  </si>
  <si>
    <t>Runswick Bay</t>
  </si>
  <si>
    <t>North Yorkshire</t>
  </si>
  <si>
    <t>Sandsend</t>
  </si>
  <si>
    <t>Whitby</t>
  </si>
  <si>
    <t>Robin Hoods Bay</t>
  </si>
  <si>
    <t>Sufficient</t>
  </si>
  <si>
    <t>Scarborough North Bay</t>
  </si>
  <si>
    <t>Scarborough South Bay</t>
  </si>
  <si>
    <t>Cayton Bay</t>
  </si>
  <si>
    <t>Filey</t>
  </si>
  <si>
    <t>Reighton</t>
  </si>
  <si>
    <t>Flamborough South Landing</t>
  </si>
  <si>
    <t>East Riding of Yorkshire</t>
  </si>
  <si>
    <t>Danes Dyke, Flamborough</t>
  </si>
  <si>
    <t>Bridlington North Beach</t>
  </si>
  <si>
    <t>Bridlington South Beach</t>
  </si>
  <si>
    <t>Wilsthorpe</t>
  </si>
  <si>
    <t>Fraisthorpe</t>
  </si>
  <si>
    <t>Skipsea</t>
  </si>
  <si>
    <t>Closed</t>
  </si>
  <si>
    <t>Hornsea</t>
  </si>
  <si>
    <t>Withernsea</t>
  </si>
  <si>
    <t>Wharfe at Cromwheel, Ilkley</t>
  </si>
  <si>
    <t>Bradford</t>
  </si>
  <si>
    <t>Nidd at the Lido, Knaresborough</t>
  </si>
  <si>
    <t>Wharfe at Wilderness Carpark</t>
  </si>
  <si>
    <t>Leeds</t>
  </si>
  <si>
    <t>Cleethorpes</t>
  </si>
  <si>
    <t>North East Lincolnshire</t>
  </si>
  <si>
    <t>Humberston Fitties</t>
  </si>
  <si>
    <t>Mablethorpe Town</t>
  </si>
  <si>
    <t>East Lindsey</t>
  </si>
  <si>
    <t>Sutton-on-Sea</t>
  </si>
  <si>
    <t>Huttoft and Marsh Yard</t>
  </si>
  <si>
    <t>Anderby</t>
  </si>
  <si>
    <t>Chapel St Leonards</t>
  </si>
  <si>
    <t>Ingoldmells</t>
  </si>
  <si>
    <t>Skegness</t>
  </si>
  <si>
    <t>Rutland Water Whitwell Creek</t>
  </si>
  <si>
    <t>Rutland</t>
  </si>
  <si>
    <t>Heacham</t>
  </si>
  <si>
    <t>King's Lynn and West Norfolk</t>
  </si>
  <si>
    <t>Sheep's Green, River Cam</t>
  </si>
  <si>
    <t>Cambridge</t>
  </si>
  <si>
    <t>Hunstanton Main Beach</t>
  </si>
  <si>
    <t>Hunstanton (Old Hunstanton)</t>
  </si>
  <si>
    <t>Wells</t>
  </si>
  <si>
    <t>North Norfolk</t>
  </si>
  <si>
    <t>Sheringham</t>
  </si>
  <si>
    <t>West Runton</t>
  </si>
  <si>
    <t>East Runton</t>
  </si>
  <si>
    <t>Cromer</t>
  </si>
  <si>
    <t>Mundesley</t>
  </si>
  <si>
    <t>Sea Palling</t>
  </si>
  <si>
    <t>Hemsby</t>
  </si>
  <si>
    <t>Great Yarmouth</t>
  </si>
  <si>
    <t>Caister Point</t>
  </si>
  <si>
    <t>Great Yarmouth North</t>
  </si>
  <si>
    <t>Great Yarmouth Pier</t>
  </si>
  <si>
    <t>Great Yarmouth South</t>
  </si>
  <si>
    <t>Gorleston Beach</t>
  </si>
  <si>
    <t>Lowestoft (North of Claremont Pier)</t>
  </si>
  <si>
    <t>East Suffolk</t>
  </si>
  <si>
    <t>Lowestoft (South of Claremont Pier)</t>
  </si>
  <si>
    <t>Southwold The Pier</t>
  </si>
  <si>
    <t>Southwold The Denes</t>
  </si>
  <si>
    <t>River Deben Estuary, Waldringfield</t>
  </si>
  <si>
    <t>Felixstowe North</t>
  </si>
  <si>
    <t>Felixstowe South</t>
  </si>
  <si>
    <t>Manningtree Beach, Stour Estuary</t>
  </si>
  <si>
    <t>Tendring</t>
  </si>
  <si>
    <t>Friars Meadow, River Stour</t>
  </si>
  <si>
    <t>Babergh</t>
  </si>
  <si>
    <t>Dovercourt</t>
  </si>
  <si>
    <t>Walton</t>
  </si>
  <si>
    <t>Frinton</t>
  </si>
  <si>
    <t>Holland</t>
  </si>
  <si>
    <t>Clacton</t>
  </si>
  <si>
    <t>Jaywick</t>
  </si>
  <si>
    <t>Clacton Beach Martello Tower</t>
  </si>
  <si>
    <t>Brightlingsea</t>
  </si>
  <si>
    <t>West Mersea</t>
  </si>
  <si>
    <t>Colchester</t>
  </si>
  <si>
    <t>Cotswold Country Park and Beach</t>
  </si>
  <si>
    <t>Cotswold</t>
  </si>
  <si>
    <t>Shoebury East</t>
  </si>
  <si>
    <t>Southend-on-Sea</t>
  </si>
  <si>
    <t>Shoeburyness</t>
  </si>
  <si>
    <t>Southend Thorpe Bay</t>
  </si>
  <si>
    <t>Southend Jubilee</t>
  </si>
  <si>
    <t>Southend Three Shells</t>
  </si>
  <si>
    <t>Southend Westcliff Bay</t>
  </si>
  <si>
    <t>Southend Chalkwell</t>
  </si>
  <si>
    <t>Leigh Bell Wharf</t>
  </si>
  <si>
    <t>Hampstead Heath (Ladies Pond)</t>
  </si>
  <si>
    <t>City and County of the City of London</t>
  </si>
  <si>
    <t>The Serpentine - Hyde Park</t>
  </si>
  <si>
    <t>City of Westminster</t>
  </si>
  <si>
    <t>Wolvercote Mill Stream</t>
  </si>
  <si>
    <t>Oxford</t>
  </si>
  <si>
    <t>Wallingford Beach, River Thames</t>
  </si>
  <si>
    <t>South Oxfordshire</t>
  </si>
  <si>
    <t>Sheerness</t>
  </si>
  <si>
    <t>Swale</t>
  </si>
  <si>
    <t>Minster Leas</t>
  </si>
  <si>
    <t>Leysdown</t>
  </si>
  <si>
    <t>West Beach, Whitstable</t>
  </si>
  <si>
    <t>Canterbury</t>
  </si>
  <si>
    <t>Tankerton</t>
  </si>
  <si>
    <t>Herne Bay Central</t>
  </si>
  <si>
    <t>Herne Bay</t>
  </si>
  <si>
    <t>Minnis Bay, Birchington</t>
  </si>
  <si>
    <t>Thanet</t>
  </si>
  <si>
    <t>West Bay, Westgate</t>
  </si>
  <si>
    <t>St Mildred's Bay, Westgate</t>
  </si>
  <si>
    <t>Westbrook Bay, Margate</t>
  </si>
  <si>
    <t>Margate The Bay</t>
  </si>
  <si>
    <t>Margate Fulsam Rock</t>
  </si>
  <si>
    <t>Walpole Bay, Margate</t>
  </si>
  <si>
    <t>Botany Bay, Broadstairs</t>
  </si>
  <si>
    <t>Broadstairs, Stone Bay</t>
  </si>
  <si>
    <t>Broadstairs, Viking Bay</t>
  </si>
  <si>
    <t>Ramsgate Sands</t>
  </si>
  <si>
    <t>Ramsgate Western Undercliffe</t>
  </si>
  <si>
    <t>Sandwich Bay</t>
  </si>
  <si>
    <t>Dover</t>
  </si>
  <si>
    <t>Deal Castle</t>
  </si>
  <si>
    <t>St Margaret`s Bay</t>
  </si>
  <si>
    <t>Folkestone</t>
  </si>
  <si>
    <t>Folkestone and Hythe</t>
  </si>
  <si>
    <t>Sandgate</t>
  </si>
  <si>
    <t>Hythe</t>
  </si>
  <si>
    <t>Dymchurch</t>
  </si>
  <si>
    <t>St Mary's Bay (Kent)</t>
  </si>
  <si>
    <t>Littlestone</t>
  </si>
  <si>
    <t>Camber</t>
  </si>
  <si>
    <t>Rother</t>
  </si>
  <si>
    <t>Winchelsea</t>
  </si>
  <si>
    <t>Hastings Pelham Beach</t>
  </si>
  <si>
    <t>Hastings</t>
  </si>
  <si>
    <t>St Leonards</t>
  </si>
  <si>
    <t>Bexhill</t>
  </si>
  <si>
    <t>Norman`s Bay</t>
  </si>
  <si>
    <t>Pevensey Bay</t>
  </si>
  <si>
    <t>Wealden</t>
  </si>
  <si>
    <t>Eastbourne</t>
  </si>
  <si>
    <t>Birling Gap</t>
  </si>
  <si>
    <t>Seaford</t>
  </si>
  <si>
    <t>Lewes</t>
  </si>
  <si>
    <t>Saltdean</t>
  </si>
  <si>
    <t>The City of Brighton and Hove</t>
  </si>
  <si>
    <t>Rottingdean Beach</t>
  </si>
  <si>
    <t>Brighton Kemptown</t>
  </si>
  <si>
    <t>Brighton Central</t>
  </si>
  <si>
    <t>Hove</t>
  </si>
  <si>
    <t>Southwick</t>
  </si>
  <si>
    <t>Adur</t>
  </si>
  <si>
    <t>Shoreham Beach</t>
  </si>
  <si>
    <t>Lancing, Beach Green</t>
  </si>
  <si>
    <t>Worthing Beach House</t>
  </si>
  <si>
    <t>Worthing</t>
  </si>
  <si>
    <t>Goring Beach</t>
  </si>
  <si>
    <t>Littlehampton</t>
  </si>
  <si>
    <t>Arun</t>
  </si>
  <si>
    <t>Middleton-on-sea</t>
  </si>
  <si>
    <t>Felpham</t>
  </si>
  <si>
    <t>Bognor Regis East</t>
  </si>
  <si>
    <t>Bognor Regis (Aldwick)</t>
  </si>
  <si>
    <t>Pagham</t>
  </si>
  <si>
    <t>Selsey</t>
  </si>
  <si>
    <t>Chichester</t>
  </si>
  <si>
    <t>Bracklesham Bay</t>
  </si>
  <si>
    <t>West Wittering</t>
  </si>
  <si>
    <t>Eastoke</t>
  </si>
  <si>
    <t>Havant</t>
  </si>
  <si>
    <t>Beachlands Central</t>
  </si>
  <si>
    <t>Beachlands West</t>
  </si>
  <si>
    <t>Eastney</t>
  </si>
  <si>
    <t>City of Portsmouth</t>
  </si>
  <si>
    <t>Southsea East</t>
  </si>
  <si>
    <t>Stokes Bay</t>
  </si>
  <si>
    <t>Gosport</t>
  </si>
  <si>
    <t>Lee-on-Solent</t>
  </si>
  <si>
    <t>Hillhead</t>
  </si>
  <si>
    <t>Fareham</t>
  </si>
  <si>
    <t>Calshot</t>
  </si>
  <si>
    <t>New Forest</t>
  </si>
  <si>
    <t>Lepe</t>
  </si>
  <si>
    <t>Milford-on-sea</t>
  </si>
  <si>
    <t>Christchurch Bay</t>
  </si>
  <si>
    <t>Highcliffe</t>
  </si>
  <si>
    <t>Bournemouth, Christchurch and Poole</t>
  </si>
  <si>
    <t>Compton Bay</t>
  </si>
  <si>
    <t>Isle of Wight</t>
  </si>
  <si>
    <t>Totland Bay</t>
  </si>
  <si>
    <t>Colwell Bay</t>
  </si>
  <si>
    <t>Gurnard</t>
  </si>
  <si>
    <t>Cowes</t>
  </si>
  <si>
    <t>East Cowes</t>
  </si>
  <si>
    <t>Ryde</t>
  </si>
  <si>
    <t>Seagrove</t>
  </si>
  <si>
    <t>St Helens</t>
  </si>
  <si>
    <t>Bembridge</t>
  </si>
  <si>
    <t>Whitecliff Bay</t>
  </si>
  <si>
    <t>Yaverland</t>
  </si>
  <si>
    <t>Sandown</t>
  </si>
  <si>
    <t>Shanklin</t>
  </si>
  <si>
    <t>Ventnor</t>
  </si>
  <si>
    <t>Christchurch Highcliffe Castle</t>
  </si>
  <si>
    <t>Christchurch Avon Beach</t>
  </si>
  <si>
    <t>Christchurch Mudeford Sandbank East</t>
  </si>
  <si>
    <t>Bournemouth Hengistbury West</t>
  </si>
  <si>
    <t>River Avon at Fordingbridge</t>
  </si>
  <si>
    <t>Bournemouth Southbourne</t>
  </si>
  <si>
    <t>Bournemouth Fisherman`s Walk</t>
  </si>
  <si>
    <t>Bournemouth Manor Steps</t>
  </si>
  <si>
    <t>Bournemouth Boscombe Pier</t>
  </si>
  <si>
    <t>Bournemouth Durley Chine</t>
  </si>
  <si>
    <t>Bournemouth Alum Chine</t>
  </si>
  <si>
    <t>Poole Canford Cliffs Chine</t>
  </si>
  <si>
    <t>Poole Shore Road Beach</t>
  </si>
  <si>
    <t>Poole Sandbanks Peninsular</t>
  </si>
  <si>
    <t>Poole Harbour Lake</t>
  </si>
  <si>
    <t>Poole Harbour Rockley Sands</t>
  </si>
  <si>
    <t>Shell Bay North</t>
  </si>
  <si>
    <t>Dorset</t>
  </si>
  <si>
    <t>Swanage Central</t>
  </si>
  <si>
    <t>Kimmeridge Bay</t>
  </si>
  <si>
    <t>Lulworth Cove</t>
  </si>
  <si>
    <t>Durdle Door East</t>
  </si>
  <si>
    <t>Durdle Door West</t>
  </si>
  <si>
    <t>Ringstead Bay</t>
  </si>
  <si>
    <t>Bowleaze Cove</t>
  </si>
  <si>
    <t>Church Ope Cove</t>
  </si>
  <si>
    <t>Weymouth Lodmoor</t>
  </si>
  <si>
    <t>Weymouth Central</t>
  </si>
  <si>
    <t>Portland Harbour Castle Cove</t>
  </si>
  <si>
    <t>Portland Harbour Sandsfoot Castle</t>
  </si>
  <si>
    <t>Hive</t>
  </si>
  <si>
    <t>West Bay (West)</t>
  </si>
  <si>
    <t>Eypemouth</t>
  </si>
  <si>
    <t>Seatown</t>
  </si>
  <si>
    <t>Charmouth West</t>
  </si>
  <si>
    <t>Lyme Regis Church Cliff Beach</t>
  </si>
  <si>
    <t>Lyme Regis Front Beach</t>
  </si>
  <si>
    <t>Seaton (Devon)</t>
  </si>
  <si>
    <t>East Devon</t>
  </si>
  <si>
    <t>Beer</t>
  </si>
  <si>
    <t>Sidmouth Town</t>
  </si>
  <si>
    <t>Sidmouth Jacobs Ladder</t>
  </si>
  <si>
    <t>Ladram Bay</t>
  </si>
  <si>
    <t>Budleigh Salterton</t>
  </si>
  <si>
    <t>Sandy Bay</t>
  </si>
  <si>
    <t>Exmouth</t>
  </si>
  <si>
    <t>Dawlish Warren</t>
  </si>
  <si>
    <t>Teignbridge</t>
  </si>
  <si>
    <t>Dawlish Town</t>
  </si>
  <si>
    <t>Dawlish Coryton Cove</t>
  </si>
  <si>
    <t>Teignmouth Holcombe</t>
  </si>
  <si>
    <t>Teignmouth Town</t>
  </si>
  <si>
    <t>Shaldon</t>
  </si>
  <si>
    <t>Ness Cove</t>
  </si>
  <si>
    <t>Maidencombe</t>
  </si>
  <si>
    <t>Torbay</t>
  </si>
  <si>
    <t>Watcombe</t>
  </si>
  <si>
    <t>Oddicombe</t>
  </si>
  <si>
    <t>Babbacombe</t>
  </si>
  <si>
    <t>Anstey's Cove (Torquay)</t>
  </si>
  <si>
    <t>Meadfoot</t>
  </si>
  <si>
    <t>Beacon Cove</t>
  </si>
  <si>
    <t>Torre Abbey</t>
  </si>
  <si>
    <t>Hollicombe</t>
  </si>
  <si>
    <t>Paignton Preston Sands</t>
  </si>
  <si>
    <t>Paignton Paignton Sands</t>
  </si>
  <si>
    <t>Goodrington</t>
  </si>
  <si>
    <t>Broadsands</t>
  </si>
  <si>
    <t>Breakwater Beach (Shoalstone)</t>
  </si>
  <si>
    <t>St Mary's Bay (Devon)</t>
  </si>
  <si>
    <t>Stoke Gabriel, Dart Estuary</t>
  </si>
  <si>
    <t>South Hams</t>
  </si>
  <si>
    <t>Steamer Quay, Dart Estuary</t>
  </si>
  <si>
    <t>Dittisham, Dart Estuary</t>
  </si>
  <si>
    <t>Dartmouth Castle and Sugary Cove</t>
  </si>
  <si>
    <t>Blackpool Sands</t>
  </si>
  <si>
    <t>Slapton Sands Monument</t>
  </si>
  <si>
    <t>Slapton Sands Torcross</t>
  </si>
  <si>
    <t>Mill Bay</t>
  </si>
  <si>
    <t>Salcombe North Sands</t>
  </si>
  <si>
    <t>Salcombe South Sands</t>
  </si>
  <si>
    <t>Hope Cove</t>
  </si>
  <si>
    <t>Thurlestone South</t>
  </si>
  <si>
    <t>Thurlestone North</t>
  </si>
  <si>
    <t>Bantham</t>
  </si>
  <si>
    <t>Bigbury-on-Sea South</t>
  </si>
  <si>
    <t>Bigbury-on-Sea North</t>
  </si>
  <si>
    <t>Challaborough</t>
  </si>
  <si>
    <t>Coastguards Beach, Erme Estuary</t>
  </si>
  <si>
    <t>Mothecombe</t>
  </si>
  <si>
    <t>Wembury</t>
  </si>
  <si>
    <t>Bovisand</t>
  </si>
  <si>
    <t>Plymouth Hoe East</t>
  </si>
  <si>
    <t>City of Plymouth</t>
  </si>
  <si>
    <t>Plymouth Hoe West</t>
  </si>
  <si>
    <t>Plymouth Firestone Bay</t>
  </si>
  <si>
    <t>Kingsand</t>
  </si>
  <si>
    <t>Cornwall</t>
  </si>
  <si>
    <t>Cawsand</t>
  </si>
  <si>
    <t>Tregonhawke</t>
  </si>
  <si>
    <t>Sharrow</t>
  </si>
  <si>
    <t>Portwrinkle</t>
  </si>
  <si>
    <t>Downderry</t>
  </si>
  <si>
    <t>Seaton (Cornwall)</t>
  </si>
  <si>
    <t>Millendreath</t>
  </si>
  <si>
    <t>East Looe</t>
  </si>
  <si>
    <t>Readymoney Cove</t>
  </si>
  <si>
    <t>Polkerris</t>
  </si>
  <si>
    <t>Par Sands</t>
  </si>
  <si>
    <t>Shorthorn Beach</t>
  </si>
  <si>
    <t>Crinnis Beach</t>
  </si>
  <si>
    <t>Charlestown</t>
  </si>
  <si>
    <t>Duporth</t>
  </si>
  <si>
    <t>Porthpean</t>
  </si>
  <si>
    <t>Pentewan</t>
  </si>
  <si>
    <t>Polstreath</t>
  </si>
  <si>
    <t>Portmellon</t>
  </si>
  <si>
    <t>Gorran Haven Little Perhaver</t>
  </si>
  <si>
    <t>Vault Beach</t>
  </si>
  <si>
    <t>Porthluney</t>
  </si>
  <si>
    <t>Pendower</t>
  </si>
  <si>
    <t>Porthcurnick</t>
  </si>
  <si>
    <t>Gyllyngvase</t>
  </si>
  <si>
    <t>Swanpool</t>
  </si>
  <si>
    <t>Maenporth</t>
  </si>
  <si>
    <t>Porthallow</t>
  </si>
  <si>
    <t>Porthoustock</t>
  </si>
  <si>
    <t>Coverack</t>
  </si>
  <si>
    <t>Kennack Sands</t>
  </si>
  <si>
    <t>Polurrian Cove</t>
  </si>
  <si>
    <t>Poldhu Cove</t>
  </si>
  <si>
    <t>Church Cove</t>
  </si>
  <si>
    <t>Porthleven Sands</t>
  </si>
  <si>
    <t>Praa Sands East</t>
  </si>
  <si>
    <t>Praa Sands West</t>
  </si>
  <si>
    <t>Perranuthnoe</t>
  </si>
  <si>
    <t>Marazion</t>
  </si>
  <si>
    <t>Long Rock</t>
  </si>
  <si>
    <t>Penzance</t>
  </si>
  <si>
    <t>Wherry Town</t>
  </si>
  <si>
    <t>Porthcurno</t>
  </si>
  <si>
    <t>Sennen</t>
  </si>
  <si>
    <t>Gwynver</t>
  </si>
  <si>
    <t>Porthmeor</t>
  </si>
  <si>
    <t>Porthgwidden</t>
  </si>
  <si>
    <t>Porthminster</t>
  </si>
  <si>
    <t>Carbis Bay</t>
  </si>
  <si>
    <t>Porthkidney Sands</t>
  </si>
  <si>
    <t>Mexico Towans</t>
  </si>
  <si>
    <t>Hayle Towans</t>
  </si>
  <si>
    <t>Upton Towans</t>
  </si>
  <si>
    <t>Gwithian Towans</t>
  </si>
  <si>
    <t>Godrevy Towans</t>
  </si>
  <si>
    <t>Portreath</t>
  </si>
  <si>
    <t>Porthtowan</t>
  </si>
  <si>
    <t>Chapel Porth</t>
  </si>
  <si>
    <t>Trevaunance Cove</t>
  </si>
  <si>
    <t>Perranporth</t>
  </si>
  <si>
    <t>Perranporth Penhale Sands</t>
  </si>
  <si>
    <t>Holywell Bay</t>
  </si>
  <si>
    <t>Crantock</t>
  </si>
  <si>
    <t>Towan</t>
  </si>
  <si>
    <t>Great Western</t>
  </si>
  <si>
    <t>Tolcarne</t>
  </si>
  <si>
    <t>Lusty Glaze</t>
  </si>
  <si>
    <t>Porth</t>
  </si>
  <si>
    <t>Watergate Bay</t>
  </si>
  <si>
    <t>Mawgan Porth</t>
  </si>
  <si>
    <t>Porthcothan</t>
  </si>
  <si>
    <t>Treyarnon Bay</t>
  </si>
  <si>
    <t>Constantine Bay</t>
  </si>
  <si>
    <t>Booby's Bay</t>
  </si>
  <si>
    <t>Harlyn Bay</t>
  </si>
  <si>
    <t>Trevone Bay</t>
  </si>
  <si>
    <t>Daymer Bay</t>
  </si>
  <si>
    <t>Polzeath</t>
  </si>
  <si>
    <t>Trebarwith Strand</t>
  </si>
  <si>
    <t>Crackington Haven</t>
  </si>
  <si>
    <t>Widemouth Sand</t>
  </si>
  <si>
    <t>Summerleaze</t>
  </si>
  <si>
    <t>Crooklets</t>
  </si>
  <si>
    <t>Northcott Mouth</t>
  </si>
  <si>
    <t>Sandymouth</t>
  </si>
  <si>
    <t>Hartland Quay</t>
  </si>
  <si>
    <t>Torridge</t>
  </si>
  <si>
    <t>Westward Ho!</t>
  </si>
  <si>
    <t>Saunton Sands</t>
  </si>
  <si>
    <t>North Devon</t>
  </si>
  <si>
    <t>Croyde Bay</t>
  </si>
  <si>
    <t>Putsborough</t>
  </si>
  <si>
    <t>Combesgate Beach, Woolacombe</t>
  </si>
  <si>
    <t>Ilfracombe Tunnels Beach</t>
  </si>
  <si>
    <t>Ilfracombe Hele</t>
  </si>
  <si>
    <t>Combe Martin</t>
  </si>
  <si>
    <t>Lynmouth</t>
  </si>
  <si>
    <t>Porlock Weir</t>
  </si>
  <si>
    <t>Somerset</t>
  </si>
  <si>
    <t>Minehead Terminus</t>
  </si>
  <si>
    <t>Dunster Beach</t>
  </si>
  <si>
    <t>Blue Anchor West</t>
  </si>
  <si>
    <t>River Tone at French Weir Park</t>
  </si>
  <si>
    <t>Berrow North of Unity Farm</t>
  </si>
  <si>
    <t>Brean</t>
  </si>
  <si>
    <t>Weston-super-Mare Uphill Slipway</t>
  </si>
  <si>
    <t>North Somerset</t>
  </si>
  <si>
    <t>Weston Main</t>
  </si>
  <si>
    <t>Weston-super-Mare Sand Bay</t>
  </si>
  <si>
    <t>Clevedon Beach</t>
  </si>
  <si>
    <t>Henleaze Lake</t>
  </si>
  <si>
    <t>City of Bristol</t>
  </si>
  <si>
    <t>River Frome at Farleigh Hungerford</t>
  </si>
  <si>
    <t>River Teme in Ludlow</t>
  </si>
  <si>
    <t>Shropshire</t>
  </si>
  <si>
    <t>River Severn at Ironbridge</t>
  </si>
  <si>
    <t>Telford and Wrekin</t>
  </si>
  <si>
    <t>River Severn in Shrewsbury</t>
  </si>
  <si>
    <t>West Kirby</t>
  </si>
  <si>
    <t>Wirral</t>
  </si>
  <si>
    <t>Meols</t>
  </si>
  <si>
    <t>Moreton</t>
  </si>
  <si>
    <t>Wallasey</t>
  </si>
  <si>
    <t>Formby</t>
  </si>
  <si>
    <t>Sefton</t>
  </si>
  <si>
    <t>Ainsdale</t>
  </si>
  <si>
    <t>Southport</t>
  </si>
  <si>
    <t>St Annes</t>
  </si>
  <si>
    <t>Fylde</t>
  </si>
  <si>
    <t>St Annes North</t>
  </si>
  <si>
    <t>Blackpool South</t>
  </si>
  <si>
    <t>Blackpool</t>
  </si>
  <si>
    <t>Blackpool Central</t>
  </si>
  <si>
    <t>Blackpool North</t>
  </si>
  <si>
    <t>Bispham</t>
  </si>
  <si>
    <t>Cleveleys</t>
  </si>
  <si>
    <t>Wyre</t>
  </si>
  <si>
    <t>Fleetwood</t>
  </si>
  <si>
    <t>Morecambe South</t>
  </si>
  <si>
    <t>Lancaster</t>
  </si>
  <si>
    <t>Morecambe North</t>
  </si>
  <si>
    <t>Walney Biggar Bank</t>
  </si>
  <si>
    <t>Westmorland and Furness</t>
  </si>
  <si>
    <t>Walney Sandy Gap</t>
  </si>
  <si>
    <t>Walney West Shore</t>
  </si>
  <si>
    <t>Haverigg</t>
  </si>
  <si>
    <t>Cumberland</t>
  </si>
  <si>
    <t>Silecroft</t>
  </si>
  <si>
    <t>Seascale</t>
  </si>
  <si>
    <t>Coniston Water, Brown Howe</t>
  </si>
  <si>
    <t>Coniston Water, Boating Centre</t>
  </si>
  <si>
    <t>Derwent Water at Crow Park</t>
  </si>
  <si>
    <t>St Bees</t>
  </si>
  <si>
    <t>Allonby</t>
  </si>
  <si>
    <t>River Ribble at Edisford Bridge</t>
  </si>
  <si>
    <t>Ribble Valley</t>
  </si>
  <si>
    <t xml:space="preserve">Aberdeen </t>
  </si>
  <si>
    <t xml:space="preserve">Excellent </t>
  </si>
  <si>
    <t>Aberdeenshire</t>
  </si>
  <si>
    <t xml:space="preserve">Scotland </t>
  </si>
  <si>
    <t>Aberdour (Silversands)</t>
  </si>
  <si>
    <t>Fife</t>
  </si>
  <si>
    <t>Aberdour Harbour (Black Sands)</t>
  </si>
  <si>
    <t>Achmelvich</t>
  </si>
  <si>
    <t>Sutherland</t>
  </si>
  <si>
    <t>Anstruther (Billow Ness)</t>
  </si>
  <si>
    <t>Arbroath (West Links)</t>
  </si>
  <si>
    <t xml:space="preserve">Angus </t>
  </si>
  <si>
    <t>Ayr (South Beach)</t>
  </si>
  <si>
    <t>South Ayrshire</t>
  </si>
  <si>
    <t>Balmedie</t>
  </si>
  <si>
    <t>Barassie</t>
  </si>
  <si>
    <t>Brighouse Bay</t>
  </si>
  <si>
    <t>Dumfries and Galloway</t>
  </si>
  <si>
    <t>Broad Sands</t>
  </si>
  <si>
    <t>East Lothian</t>
  </si>
  <si>
    <t>Broughty Ferry</t>
  </si>
  <si>
    <t>Dundee</t>
  </si>
  <si>
    <t>Burntisland</t>
  </si>
  <si>
    <t>Carnoustie</t>
  </si>
  <si>
    <t>Carrick</t>
  </si>
  <si>
    <t>Coldingham</t>
  </si>
  <si>
    <t>Berwickshire</t>
  </si>
  <si>
    <t>Collieston</t>
  </si>
  <si>
    <t>Crail (Roome Bay)</t>
  </si>
  <si>
    <t>Cruden Bay</t>
  </si>
  <si>
    <t>Cullen Bay</t>
  </si>
  <si>
    <t>Banffshire</t>
  </si>
  <si>
    <t>Culzean</t>
  </si>
  <si>
    <t>Dhoon Bay</t>
  </si>
  <si>
    <t>Dores</t>
  </si>
  <si>
    <t xml:space="preserve">Highland </t>
  </si>
  <si>
    <t>Dornoch</t>
  </si>
  <si>
    <t>Dunbar (Belhaven)</t>
  </si>
  <si>
    <t>Dunbar (East)</t>
  </si>
  <si>
    <t xml:space="preserve">Good </t>
  </si>
  <si>
    <t>Dunnet</t>
  </si>
  <si>
    <t>Caithness</t>
  </si>
  <si>
    <t>Elie (Harbour) and Earlsferry</t>
  </si>
  <si>
    <t xml:space="preserve">Fife </t>
  </si>
  <si>
    <t>Ettrick Bay</t>
  </si>
  <si>
    <t>Argyll and Bute</t>
  </si>
  <si>
    <t>Eyemouth</t>
  </si>
  <si>
    <t>Berwickshire </t>
  </si>
  <si>
    <t>Findhorn</t>
  </si>
  <si>
    <t>Moray</t>
  </si>
  <si>
    <t>Fisherrow Sands</t>
  </si>
  <si>
    <t>Fraserburgh (Philorth)</t>
  </si>
  <si>
    <t>Fraserburgh (Tiger Hill)</t>
  </si>
  <si>
    <t>Gairloch Beach</t>
  </si>
  <si>
    <t xml:space="preserve">Ross and Cromarty </t>
  </si>
  <si>
    <t>Ganavan</t>
  </si>
  <si>
    <t>Oban</t>
  </si>
  <si>
    <t>Girvan</t>
  </si>
  <si>
    <t>Gullane</t>
  </si>
  <si>
    <t>Heads of Ayr</t>
  </si>
  <si>
    <t>Inverboyndie</t>
  </si>
  <si>
    <t>Irvine</t>
  </si>
  <si>
    <t xml:space="preserve">North Ayrshire </t>
  </si>
  <si>
    <t>Kinghorn (Harbour Beach)</t>
  </si>
  <si>
    <t>Kinghorn (Pettycur)</t>
  </si>
  <si>
    <t>Kingsbarns</t>
  </si>
  <si>
    <t>Kirkcaldy (Seafield)</t>
  </si>
  <si>
    <t>Kirkcaldy</t>
  </si>
  <si>
    <t>Largs (Pencil Beach)</t>
  </si>
  <si>
    <t>Leven</t>
  </si>
  <si>
    <t>Loch Morlich</t>
  </si>
  <si>
    <t>Longniddry</t>
  </si>
  <si>
    <t>Lossiemouth (East)</t>
  </si>
  <si>
    <t>Lower Largo</t>
  </si>
  <si>
    <t>Lunan Bay</t>
  </si>
  <si>
    <t>Lunderston Bay</t>
  </si>
  <si>
    <t>Inverclyde</t>
  </si>
  <si>
    <t>Luss Bay</t>
  </si>
  <si>
    <t>Machrihanish</t>
  </si>
  <si>
    <t>Maidens</t>
  </si>
  <si>
    <t>Millport Bay</t>
  </si>
  <si>
    <t>Monifieth</t>
  </si>
  <si>
    <t>Montrose</t>
  </si>
  <si>
    <t>Mossyard</t>
  </si>
  <si>
    <t>Nairn (Central)</t>
  </si>
  <si>
    <t>Nairn (East)</t>
  </si>
  <si>
    <t>North Berwick (Milsey Bay)</t>
  </si>
  <si>
    <t>North Berwick (West)</t>
  </si>
  <si>
    <t>Pease Bay</t>
  </si>
  <si>
    <t>Peterhead (Lido)</t>
  </si>
  <si>
    <t>Portobello (Central)</t>
  </si>
  <si>
    <t>Portobello (West)</t>
  </si>
  <si>
    <t>Prestwick</t>
  </si>
  <si>
    <t>Rockcliffe</t>
  </si>
  <si>
    <t>Rosehearty</t>
  </si>
  <si>
    <t>Rosemarkie</t>
  </si>
  <si>
    <t>Saltcoats/Ardrossan</t>
  </si>
  <si>
    <t>Sand Beach</t>
  </si>
  <si>
    <t>Sandyhills</t>
  </si>
  <si>
    <t>Seacliff</t>
  </si>
  <si>
    <t>Seamill</t>
  </si>
  <si>
    <t>Seton Sands</t>
  </si>
  <si>
    <t>Southerness</t>
  </si>
  <si>
    <t>St Andrews (East Sands)</t>
  </si>
  <si>
    <t>St Andrews (West Sands)</t>
  </si>
  <si>
    <t>Stonehaven</t>
  </si>
  <si>
    <t>Thorntonloch</t>
  </si>
  <si>
    <t>Thurso</t>
  </si>
  <si>
    <t>Troon (South Beach)</t>
  </si>
  <si>
    <t>Wardie Bay</t>
  </si>
  <si>
    <t>Whitesands</t>
  </si>
  <si>
    <t xml:space="preserve">Scottish Boarders </t>
  </si>
  <si>
    <t xml:space="preserve">Edinburgh </t>
  </si>
  <si>
    <t>Portobello</t>
  </si>
  <si>
    <t>Ross and Cromarty</t>
  </si>
  <si>
    <t>North Ayrshire</t>
  </si>
  <si>
    <t>https://bathingwaters.sepa.scot/locations-and-results/</t>
  </si>
  <si>
    <t xml:space="preserve">2024 data </t>
  </si>
  <si>
    <t>Dumfries and Gallowa</t>
  </si>
  <si>
    <t xml:space="preserve">
East Lothian</t>
  </si>
  <si>
    <t>Yellowcraig</t>
  </si>
  <si>
    <t xml:space="preserve">Beach type </t>
  </si>
  <si>
    <t xml:space="preserve">England </t>
  </si>
  <si>
    <t xml:space="preserve">Type of beach </t>
  </si>
  <si>
    <t>https://www.thebeachguide.co.uk/</t>
  </si>
  <si>
    <t xml:space="preserve">Source URL </t>
  </si>
  <si>
    <t xml:space="preserve">Used for </t>
  </si>
  <si>
    <t xml:space="preserve">Notes </t>
  </si>
  <si>
    <t>https://www.thebeachguide.co.uk/dog-friendly</t>
  </si>
  <si>
    <t xml:space="preserve">Beaches which are dog-friendly </t>
  </si>
  <si>
    <t>Cafes &amp; restuarants in the area that are dog-friendly</t>
  </si>
  <si>
    <t xml:space="preserve">2025 data </t>
  </si>
  <si>
    <t>https://environment.data.gov.uk/bwq/profiles/</t>
  </si>
  <si>
    <t>Yes</t>
  </si>
  <si>
    <t>Sandy</t>
  </si>
  <si>
    <t>No</t>
  </si>
  <si>
    <t>Sand &amp; rock</t>
  </si>
  <si>
    <t xml:space="preserve">Sand &amp; rock </t>
  </si>
  <si>
    <t xml:space="preserve">Sandy </t>
  </si>
  <si>
    <t>Parking available next to the beach</t>
  </si>
  <si>
    <t xml:space="preserve">Sand &amp; shingle </t>
  </si>
  <si>
    <t>Sand &amp; pebble</t>
  </si>
  <si>
    <t>Sand &amp; shingle</t>
  </si>
  <si>
    <t>Shingle</t>
  </si>
  <si>
    <t>Joss Bay, BroadstairsNo</t>
  </si>
  <si>
    <t>Pebble</t>
  </si>
  <si>
    <t xml:space="preserve">Shingle </t>
  </si>
  <si>
    <t>Sand &amp; shinglee</t>
  </si>
  <si>
    <t>Pebbles &amp; shingle</t>
  </si>
  <si>
    <t>Rocky</t>
  </si>
  <si>
    <t>Dog-friendly?</t>
  </si>
  <si>
    <t>Poole  Chine</t>
  </si>
  <si>
    <t>Shingle &amp; rock</t>
  </si>
  <si>
    <t>Pebbble</t>
  </si>
  <si>
    <t>Sand, shingle and pebble</t>
  </si>
  <si>
    <t>Sandy, shingle, rock</t>
  </si>
  <si>
    <t>Pebble and rock</t>
  </si>
  <si>
    <t>Shingl</t>
  </si>
  <si>
    <t xml:space="preserve">Harbour, sand </t>
  </si>
  <si>
    <t xml:space="preserve">No </t>
  </si>
  <si>
    <t>Alnwick</t>
  </si>
  <si>
    <t xml:space="preserve">Amble </t>
  </si>
  <si>
    <t>Blyth</t>
  </si>
  <si>
    <t>Tynemouth</t>
  </si>
  <si>
    <t>Redcar</t>
  </si>
  <si>
    <t>Scarborough</t>
  </si>
  <si>
    <t>Oakham</t>
  </si>
  <si>
    <t>Stalham</t>
  </si>
  <si>
    <t>Harwich</t>
  </si>
  <si>
    <t>Frinton on Sea</t>
  </si>
  <si>
    <t>Southend on sea</t>
  </si>
  <si>
    <t>Margate</t>
  </si>
  <si>
    <t>Broadstairs</t>
  </si>
  <si>
    <t>Ramsgate</t>
  </si>
  <si>
    <t>Christchurch</t>
  </si>
  <si>
    <t>Freshwater</t>
  </si>
  <si>
    <t>Bournemouth</t>
  </si>
  <si>
    <t>Poole</t>
  </si>
  <si>
    <t>Swanage</t>
  </si>
  <si>
    <t>Weymouth</t>
  </si>
  <si>
    <t>Bridport</t>
  </si>
  <si>
    <t>Teignmouth</t>
  </si>
  <si>
    <t>Torquay</t>
  </si>
  <si>
    <t>Paignton</t>
  </si>
  <si>
    <t>Brixham</t>
  </si>
  <si>
    <t>Dartmouth</t>
  </si>
  <si>
    <t>Salcombe</t>
  </si>
  <si>
    <t>Kingsbridge</t>
  </si>
  <si>
    <t>Plymouth</t>
  </si>
  <si>
    <t>Torpoint</t>
  </si>
  <si>
    <t>St Austell</t>
  </si>
  <si>
    <t>Truro</t>
  </si>
  <si>
    <t>Falmouth</t>
  </si>
  <si>
    <t>Helston</t>
  </si>
  <si>
    <t>Newlyn</t>
  </si>
  <si>
    <t>St Ives</t>
  </si>
  <si>
    <t>Redruth</t>
  </si>
  <si>
    <t>Newquay</t>
  </si>
  <si>
    <t>Padstow</t>
  </si>
  <si>
    <t>Wadebridge</t>
  </si>
  <si>
    <t>Bude</t>
  </si>
  <si>
    <t>Bideford</t>
  </si>
  <si>
    <t>Northam</t>
  </si>
  <si>
    <t>Woolacombe</t>
  </si>
  <si>
    <t>Aberdeen</t>
  </si>
  <si>
    <t>Aberdour</t>
  </si>
  <si>
    <t xml:space="preserve">Woolacombe </t>
  </si>
  <si>
    <t>Whitehaven</t>
  </si>
  <si>
    <t xml:space="preserve">Nearest town or city </t>
  </si>
  <si>
    <t>Cullen</t>
  </si>
  <si>
    <t>Ullapool</t>
  </si>
  <si>
    <t>Anstruther Wester</t>
  </si>
  <si>
    <t>Fraserburgh</t>
  </si>
  <si>
    <t>Ayr</t>
  </si>
  <si>
    <t>Earlsferry</t>
  </si>
  <si>
    <t>Rothesay</t>
  </si>
  <si>
    <t>Forres</t>
  </si>
  <si>
    <t>Gairloch</t>
  </si>
  <si>
    <t>North Berwick</t>
  </si>
  <si>
    <t>Crail</t>
  </si>
  <si>
    <t>Largs</t>
  </si>
  <si>
    <t>Lossiemouth</t>
  </si>
  <si>
    <t>St Andrews</t>
  </si>
  <si>
    <t>Grantown-On-Spey</t>
  </si>
  <si>
    <t>Campbeltown</t>
  </si>
  <si>
    <t>Kirkcudbright</t>
  </si>
  <si>
    <t>Fortrose</t>
  </si>
  <si>
    <t>Ardrossan</t>
  </si>
  <si>
    <t>East Linton</t>
  </si>
  <si>
    <t>Dunbar</t>
  </si>
  <si>
    <t>Troon</t>
  </si>
  <si>
    <t xml:space="preserve">Number of five-star reviews on Tripadvisor </t>
  </si>
  <si>
    <t>Christchurch Friar's Cliff</t>
  </si>
  <si>
    <t>Studland Beach</t>
  </si>
  <si>
    <t>Mother Ivey's Bay (Polventon beach)</t>
  </si>
  <si>
    <t xml:space="preserve">Number of dog-friendly pubs found in the nearest town or city (Google Maps) </t>
  </si>
  <si>
    <t xml:space="preserve">Water classification </t>
  </si>
  <si>
    <t xml:space="preserve">Population of nearest town or city </t>
  </si>
  <si>
    <t xml:space="preserve">Points </t>
  </si>
  <si>
    <t xml:space="preserve">Relative Score </t>
  </si>
  <si>
    <t>https://citypopulation.de/</t>
  </si>
  <si>
    <t xml:space="preserve">Gogle Maps </t>
  </si>
  <si>
    <t xml:space="preserve">Population data </t>
  </si>
  <si>
    <t xml:space="preserve">Region </t>
  </si>
  <si>
    <t xml:space="preserve">South West </t>
  </si>
  <si>
    <t>Scotland</t>
  </si>
  <si>
    <t>East Midlands</t>
  </si>
  <si>
    <t>North East</t>
  </si>
  <si>
    <t>East of England</t>
  </si>
  <si>
    <t>South East</t>
  </si>
  <si>
    <t>North West</t>
  </si>
  <si>
    <t>Yorkshire and the Humber</t>
  </si>
  <si>
    <t xml:space="preserve">Beach name </t>
  </si>
  <si>
    <t xml:space="preserve">Relative score </t>
  </si>
  <si>
    <t xml:space="preserve">Druridge Bay </t>
  </si>
  <si>
    <t>Joss Bay</t>
  </si>
  <si>
    <t>Botany Bay</t>
  </si>
  <si>
    <t>Minnis Bay</t>
  </si>
  <si>
    <t xml:space="preserve">Fistral </t>
  </si>
  <si>
    <t xml:space="preserve">Praa Sands </t>
  </si>
  <si>
    <t xml:space="preserve">Car park next to the beach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</si>
</sst>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6" fillId="33" borderId="0" xfId="0" applyFont="1" applyFill="1" applyAlignment="1">
      <alignment horizontal="center"/>
    </xf>
    <xf numFmtId="0" fontId="0" fillId="0" borderId="0" xfId="0" applyAlignment="1">
      <alignment wrapText="1"/>
    </xf>
    <xf numFmtId="0" fontId="16" fillId="33" borderId="0" xfId="0" applyFont="1" applyFill="1" applyAlignment="1">
      <alignment horizontal="center" wrapText="1"/>
    </xf>
    <xf numFmtId="0" fontId="0" fillId="34" borderId="0" xfId="0" applyFill="1" applyAlignment="1">
      <alignment wrapText="1"/>
    </xf>
    <xf numFmtId="3" fontId="0" fillId="0" borderId="0" xfId="0" applyNumberFormat="1" applyAlignment="1">
      <alignment wrapText="1"/>
    </xf>
    <xf numFmtId="3" fontId="0" fillId="0" borderId="0" xfId="0" applyNumberFormat="1" applyAlignment="1">
      <alignment vertical="center" wrapText="1"/>
    </xf>
    <xf numFmtId="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52610-D223-410A-B120-270B287580EB}">
  <dimension ref="A1:N153"/>
  <sheetViews>
    <sheetView topLeftCell="C1" workbookViewId="0">
      <selection activeCell="C11" sqref="C11"/>
    </sheetView>
  </sheetViews>
  <sheetFormatPr defaultRowHeight="14.5" x14ac:dyDescent="0.35"/>
  <cols>
    <col min="1" max="1" width="25.6328125" customWidth="1"/>
    <col min="2" max="2" width="14.1796875" customWidth="1"/>
    <col min="3" max="3" width="19.36328125" customWidth="1"/>
    <col min="4" max="4" width="15.453125" customWidth="1"/>
    <col min="5" max="5" width="16.54296875" customWidth="1"/>
    <col min="6" max="6" width="16.26953125" customWidth="1"/>
    <col min="7" max="7" width="20.08984375" customWidth="1"/>
    <col min="11" max="11" width="18.81640625" customWidth="1"/>
    <col min="12" max="12" width="16.6328125" customWidth="1"/>
  </cols>
  <sheetData>
    <row r="1" spans="1:14" s="3" customFormat="1" ht="159.5" x14ac:dyDescent="0.35">
      <c r="A1" s="3" t="s">
        <v>762</v>
      </c>
      <c r="B1" s="3" t="s">
        <v>0</v>
      </c>
      <c r="C1" s="3" t="s">
        <v>1</v>
      </c>
      <c r="D1" s="3" t="s">
        <v>718</v>
      </c>
      <c r="E1" s="3" t="s">
        <v>753</v>
      </c>
      <c r="F1" s="3" t="s">
        <v>747</v>
      </c>
      <c r="G1" s="3" t="s">
        <v>746</v>
      </c>
      <c r="H1" s="3" t="s">
        <v>660</v>
      </c>
      <c r="I1" s="3" t="s">
        <v>631</v>
      </c>
      <c r="J1" s="3" t="s">
        <v>649</v>
      </c>
      <c r="K1" s="3" t="s">
        <v>745</v>
      </c>
      <c r="L1" s="3" t="s">
        <v>741</v>
      </c>
      <c r="M1" s="3" t="s">
        <v>748</v>
      </c>
      <c r="N1" s="3" t="s">
        <v>749</v>
      </c>
    </row>
    <row r="2" spans="1:14" s="2" customFormat="1" x14ac:dyDescent="0.35">
      <c r="A2" s="2" t="s">
        <v>716</v>
      </c>
      <c r="B2" s="2" t="s">
        <v>3</v>
      </c>
      <c r="C2" s="2" t="s">
        <v>443</v>
      </c>
      <c r="D2" s="2" t="s">
        <v>713</v>
      </c>
      <c r="E2" s="2" t="s">
        <v>754</v>
      </c>
      <c r="F2" s="5">
        <v>1000</v>
      </c>
      <c r="G2" s="2" t="s">
        <v>7</v>
      </c>
      <c r="H2" s="2" t="s">
        <v>643</v>
      </c>
      <c r="I2" s="2" t="s">
        <v>644</v>
      </c>
      <c r="J2" s="2" t="s">
        <v>643</v>
      </c>
      <c r="K2" s="2">
        <v>20</v>
      </c>
      <c r="L2" s="5">
        <v>3113</v>
      </c>
      <c r="M2" s="2">
        <v>3133</v>
      </c>
      <c r="N2" s="2">
        <v>313.3</v>
      </c>
    </row>
    <row r="3" spans="1:14" s="2" customFormat="1" x14ac:dyDescent="0.35">
      <c r="A3" s="2" t="s">
        <v>546</v>
      </c>
      <c r="B3" s="2" t="s">
        <v>513</v>
      </c>
      <c r="C3" s="2" t="s">
        <v>545</v>
      </c>
      <c r="D3" s="2" t="s">
        <v>546</v>
      </c>
      <c r="E3" s="2" t="s">
        <v>755</v>
      </c>
      <c r="F3" s="5">
        <v>1000</v>
      </c>
      <c r="G3" s="2" t="s">
        <v>511</v>
      </c>
      <c r="H3" s="2" t="s">
        <v>643</v>
      </c>
      <c r="I3" s="2" t="s">
        <v>644</v>
      </c>
      <c r="J3" s="2" t="s">
        <v>643</v>
      </c>
      <c r="K3" s="2">
        <v>1</v>
      </c>
      <c r="L3" s="2">
        <v>447</v>
      </c>
      <c r="M3" s="2">
        <v>448</v>
      </c>
      <c r="N3" s="2">
        <v>44.800000000000004</v>
      </c>
    </row>
    <row r="4" spans="1:14" s="2" customFormat="1" x14ac:dyDescent="0.35">
      <c r="A4" s="2" t="s">
        <v>517</v>
      </c>
      <c r="B4" s="2" t="s">
        <v>513</v>
      </c>
      <c r="C4" s="2" t="s">
        <v>518</v>
      </c>
      <c r="D4" s="2" t="s">
        <v>720</v>
      </c>
      <c r="E4" s="2" t="s">
        <v>755</v>
      </c>
      <c r="F4" s="5">
        <v>1500</v>
      </c>
      <c r="G4" s="2" t="s">
        <v>511</v>
      </c>
      <c r="H4" s="2" t="s">
        <v>643</v>
      </c>
      <c r="I4" s="2" t="s">
        <v>644</v>
      </c>
      <c r="J4" s="2" t="s">
        <v>643</v>
      </c>
      <c r="K4" s="2">
        <v>16</v>
      </c>
      <c r="L4" s="2">
        <v>407</v>
      </c>
      <c r="M4" s="2">
        <v>423</v>
      </c>
      <c r="N4" s="2">
        <v>28.199999999999996</v>
      </c>
    </row>
    <row r="5" spans="1:14" s="2" customFormat="1" x14ac:dyDescent="0.35">
      <c r="A5" s="2" t="s">
        <v>580</v>
      </c>
      <c r="B5" s="2" t="s">
        <v>513</v>
      </c>
      <c r="C5" s="2" t="s">
        <v>545</v>
      </c>
      <c r="D5" s="2" t="s">
        <v>733</v>
      </c>
      <c r="E5" s="2" t="s">
        <v>755</v>
      </c>
      <c r="F5" s="5">
        <v>2000</v>
      </c>
      <c r="G5" s="2" t="s">
        <v>511</v>
      </c>
      <c r="H5" s="2" t="s">
        <v>643</v>
      </c>
      <c r="I5" s="2" t="s">
        <v>644</v>
      </c>
      <c r="J5" s="2" t="s">
        <v>643</v>
      </c>
      <c r="K5" s="2">
        <v>5</v>
      </c>
      <c r="L5" s="2">
        <v>533</v>
      </c>
      <c r="M5" s="2">
        <v>538</v>
      </c>
      <c r="N5" s="2">
        <v>26.900000000000002</v>
      </c>
    </row>
    <row r="6" spans="1:14" s="2" customFormat="1" x14ac:dyDescent="0.35">
      <c r="A6" s="2" t="s">
        <v>552</v>
      </c>
      <c r="B6" s="2" t="s">
        <v>513</v>
      </c>
      <c r="C6" s="2" t="s">
        <v>553</v>
      </c>
      <c r="D6" s="2" t="s">
        <v>724</v>
      </c>
      <c r="E6" s="2" t="s">
        <v>755</v>
      </c>
      <c r="F6" s="5">
        <v>1000</v>
      </c>
      <c r="G6" s="2" t="s">
        <v>511</v>
      </c>
      <c r="H6" s="2" t="s">
        <v>643</v>
      </c>
      <c r="I6" s="2" t="s">
        <v>644</v>
      </c>
      <c r="J6" s="2" t="s">
        <v>643</v>
      </c>
      <c r="K6" s="2">
        <v>44</v>
      </c>
      <c r="L6" s="2">
        <v>218</v>
      </c>
      <c r="M6" s="2">
        <v>262</v>
      </c>
      <c r="N6" s="2">
        <v>26.200000000000003</v>
      </c>
    </row>
    <row r="7" spans="1:14" s="2" customFormat="1" x14ac:dyDescent="0.35">
      <c r="A7" s="2" t="s">
        <v>768</v>
      </c>
      <c r="B7" s="2" t="s">
        <v>3</v>
      </c>
      <c r="C7" s="2" t="s">
        <v>353</v>
      </c>
      <c r="D7" s="2" t="s">
        <v>707</v>
      </c>
      <c r="E7" s="2" t="s">
        <v>754</v>
      </c>
      <c r="F7" s="5">
        <v>20000</v>
      </c>
      <c r="G7" s="2" t="s">
        <v>7</v>
      </c>
      <c r="H7" s="2" t="s">
        <v>643</v>
      </c>
      <c r="I7" s="2" t="s">
        <v>644</v>
      </c>
      <c r="J7" s="2" t="s">
        <v>643</v>
      </c>
      <c r="K7" s="2">
        <v>53</v>
      </c>
      <c r="L7" s="5">
        <v>3202</v>
      </c>
      <c r="M7" s="2">
        <v>3255</v>
      </c>
      <c r="N7" s="2">
        <v>16.275000000000002</v>
      </c>
    </row>
    <row r="8" spans="1:14" s="2" customFormat="1" x14ac:dyDescent="0.35">
      <c r="A8" s="2" t="s">
        <v>605</v>
      </c>
      <c r="B8" s="2" t="s">
        <v>513</v>
      </c>
      <c r="C8" s="2" t="s">
        <v>624</v>
      </c>
      <c r="D8" s="2" t="s">
        <v>736</v>
      </c>
      <c r="E8" s="2" t="s">
        <v>755</v>
      </c>
      <c r="F8" s="5">
        <v>1000</v>
      </c>
      <c r="G8" s="2" t="s">
        <v>511</v>
      </c>
      <c r="H8" s="2" t="s">
        <v>643</v>
      </c>
      <c r="I8" s="2" t="s">
        <v>644</v>
      </c>
      <c r="J8" s="2" t="s">
        <v>643</v>
      </c>
      <c r="K8" s="2">
        <v>3</v>
      </c>
      <c r="L8" s="2">
        <v>143</v>
      </c>
      <c r="M8" s="2">
        <v>146</v>
      </c>
      <c r="N8" s="2">
        <v>14.6</v>
      </c>
    </row>
    <row r="9" spans="1:14" s="2" customFormat="1" x14ac:dyDescent="0.35">
      <c r="A9" s="2" t="s">
        <v>428</v>
      </c>
      <c r="B9" s="2" t="s">
        <v>3</v>
      </c>
      <c r="C9" s="2" t="s">
        <v>353</v>
      </c>
      <c r="D9" s="2" t="s">
        <v>708</v>
      </c>
      <c r="E9" s="2" t="s">
        <v>513</v>
      </c>
      <c r="F9" s="5">
        <v>4000</v>
      </c>
      <c r="G9" s="2" t="s">
        <v>7</v>
      </c>
      <c r="H9" s="2" t="s">
        <v>643</v>
      </c>
      <c r="I9" s="2" t="s">
        <v>644</v>
      </c>
      <c r="J9" s="2" t="s">
        <v>643</v>
      </c>
      <c r="K9" s="2">
        <v>30</v>
      </c>
      <c r="L9" s="2">
        <v>483</v>
      </c>
      <c r="M9" s="2">
        <v>513</v>
      </c>
      <c r="N9" s="2">
        <v>12.825000000000001</v>
      </c>
    </row>
    <row r="10" spans="1:14" s="2" customFormat="1" x14ac:dyDescent="0.35">
      <c r="A10" s="2" t="s">
        <v>401</v>
      </c>
      <c r="B10" s="2" t="s">
        <v>3</v>
      </c>
      <c r="C10" s="2" t="s">
        <v>353</v>
      </c>
      <c r="D10" s="2" t="s">
        <v>705</v>
      </c>
      <c r="E10" s="2" t="s">
        <v>754</v>
      </c>
      <c r="F10" s="5">
        <v>11000</v>
      </c>
      <c r="G10" s="2" t="s">
        <v>7</v>
      </c>
      <c r="H10" s="2" t="s">
        <v>643</v>
      </c>
      <c r="I10" s="2" t="s">
        <v>644</v>
      </c>
      <c r="J10" s="2" t="s">
        <v>643</v>
      </c>
      <c r="K10" s="2">
        <v>41</v>
      </c>
      <c r="L10" s="5">
        <v>1301</v>
      </c>
      <c r="M10" s="2">
        <v>1342</v>
      </c>
      <c r="N10" s="2">
        <v>12.2</v>
      </c>
    </row>
    <row r="11" spans="1:14" s="2" customFormat="1" x14ac:dyDescent="0.35">
      <c r="A11" s="2" t="s">
        <v>397</v>
      </c>
      <c r="B11" s="2" t="s">
        <v>3</v>
      </c>
      <c r="C11" s="2" t="s">
        <v>353</v>
      </c>
      <c r="D11" s="2" t="s">
        <v>704</v>
      </c>
      <c r="E11" s="2" t="s">
        <v>754</v>
      </c>
      <c r="F11" s="5">
        <v>4000</v>
      </c>
      <c r="G11" s="2" t="s">
        <v>7</v>
      </c>
      <c r="H11" s="2" t="s">
        <v>643</v>
      </c>
      <c r="I11" s="2" t="s">
        <v>644</v>
      </c>
      <c r="J11" s="2" t="s">
        <v>643</v>
      </c>
      <c r="K11" s="2">
        <v>24</v>
      </c>
      <c r="L11" s="2">
        <v>422</v>
      </c>
      <c r="M11" s="2">
        <v>446</v>
      </c>
      <c r="N11" s="2">
        <v>11.15</v>
      </c>
    </row>
    <row r="12" spans="1:14" s="2" customFormat="1" x14ac:dyDescent="0.35">
      <c r="A12" s="2" t="s">
        <v>540</v>
      </c>
      <c r="B12" s="2" t="s">
        <v>513</v>
      </c>
      <c r="C12" s="2" t="s">
        <v>541</v>
      </c>
      <c r="D12" s="2" t="s">
        <v>719</v>
      </c>
      <c r="E12" s="2" t="s">
        <v>513</v>
      </c>
      <c r="F12" s="5">
        <v>1500</v>
      </c>
      <c r="G12" s="2" t="s">
        <v>511</v>
      </c>
      <c r="H12" s="2" t="s">
        <v>643</v>
      </c>
      <c r="I12" s="2" t="s">
        <v>644</v>
      </c>
      <c r="J12" s="2" t="s">
        <v>643</v>
      </c>
      <c r="K12" s="2">
        <v>5</v>
      </c>
      <c r="L12" s="2">
        <v>156</v>
      </c>
      <c r="M12" s="2">
        <v>161</v>
      </c>
      <c r="N12" s="2">
        <v>10.733333333333334</v>
      </c>
    </row>
    <row r="13" spans="1:14" s="2" customFormat="1" x14ac:dyDescent="0.35">
      <c r="A13" s="2" t="s">
        <v>413</v>
      </c>
      <c r="B13" s="2" t="s">
        <v>3</v>
      </c>
      <c r="C13" s="2" t="s">
        <v>353</v>
      </c>
      <c r="D13" s="2" t="s">
        <v>707</v>
      </c>
      <c r="E13" s="2" t="s">
        <v>754</v>
      </c>
      <c r="F13" s="5">
        <v>20000</v>
      </c>
      <c r="G13" s="2" t="s">
        <v>7</v>
      </c>
      <c r="H13" s="2" t="s">
        <v>643</v>
      </c>
      <c r="I13" s="2" t="s">
        <v>644</v>
      </c>
      <c r="J13" s="2" t="s">
        <v>643</v>
      </c>
      <c r="K13" s="2">
        <v>53</v>
      </c>
      <c r="L13" s="5">
        <v>1873</v>
      </c>
      <c r="M13" s="2">
        <v>1926</v>
      </c>
      <c r="N13" s="2">
        <v>9.629999999999999</v>
      </c>
    </row>
    <row r="14" spans="1:14" s="2" customFormat="1" x14ac:dyDescent="0.35">
      <c r="A14" s="2" t="s">
        <v>402</v>
      </c>
      <c r="B14" s="2" t="s">
        <v>3</v>
      </c>
      <c r="C14" s="2" t="s">
        <v>353</v>
      </c>
      <c r="D14" s="2" t="s">
        <v>705</v>
      </c>
      <c r="E14" s="2" t="s">
        <v>754</v>
      </c>
      <c r="F14" s="5">
        <v>11000</v>
      </c>
      <c r="G14" s="2" t="s">
        <v>7</v>
      </c>
      <c r="H14" s="2" t="s">
        <v>643</v>
      </c>
      <c r="I14" s="2" t="s">
        <v>644</v>
      </c>
      <c r="J14" s="2" t="s">
        <v>643</v>
      </c>
      <c r="K14" s="2">
        <v>41</v>
      </c>
      <c r="L14" s="2">
        <v>984</v>
      </c>
      <c r="M14" s="2">
        <v>1025</v>
      </c>
      <c r="N14" s="2">
        <v>9.3181818181818183</v>
      </c>
    </row>
    <row r="15" spans="1:14" s="2" customFormat="1" x14ac:dyDescent="0.35">
      <c r="A15" s="2" t="s">
        <v>430</v>
      </c>
      <c r="B15" s="2" t="s">
        <v>3</v>
      </c>
      <c r="C15" s="2" t="s">
        <v>353</v>
      </c>
      <c r="D15" s="2" t="s">
        <v>708</v>
      </c>
      <c r="E15" s="2" t="s">
        <v>754</v>
      </c>
      <c r="F15" s="5">
        <v>4000</v>
      </c>
      <c r="G15" s="2" t="s">
        <v>7</v>
      </c>
      <c r="H15" s="2" t="s">
        <v>643</v>
      </c>
      <c r="I15" s="2" t="s">
        <v>644</v>
      </c>
      <c r="J15" s="2" t="s">
        <v>643</v>
      </c>
      <c r="K15" s="2">
        <v>30</v>
      </c>
      <c r="L15" s="2">
        <v>337</v>
      </c>
      <c r="M15" s="2">
        <v>367</v>
      </c>
      <c r="N15" s="2">
        <v>9.1750000000000007</v>
      </c>
    </row>
    <row r="16" spans="1:14" s="2" customFormat="1" x14ac:dyDescent="0.35">
      <c r="A16" s="2" t="s">
        <v>391</v>
      </c>
      <c r="B16" s="2" t="s">
        <v>3</v>
      </c>
      <c r="C16" s="2" t="s">
        <v>353</v>
      </c>
      <c r="D16" s="2" t="s">
        <v>394</v>
      </c>
      <c r="E16" s="2" t="s">
        <v>754</v>
      </c>
      <c r="F16" s="5">
        <v>21000</v>
      </c>
      <c r="G16" s="2" t="s">
        <v>7</v>
      </c>
      <c r="H16" s="2" t="s">
        <v>643</v>
      </c>
      <c r="I16" s="2" t="s">
        <v>644</v>
      </c>
      <c r="J16" s="2" t="s">
        <v>643</v>
      </c>
      <c r="K16" s="2">
        <v>23</v>
      </c>
      <c r="L16" s="5">
        <v>1873</v>
      </c>
      <c r="M16" s="2">
        <v>1896</v>
      </c>
      <c r="N16" s="2">
        <v>9.0285714285714285</v>
      </c>
    </row>
    <row r="17" spans="1:14" s="2" customFormat="1" x14ac:dyDescent="0.35">
      <c r="A17" s="2" t="s">
        <v>86</v>
      </c>
      <c r="B17" s="2" t="s">
        <v>3</v>
      </c>
      <c r="C17" s="2" t="s">
        <v>87</v>
      </c>
      <c r="D17" s="2" t="s">
        <v>676</v>
      </c>
      <c r="E17" s="2" t="s">
        <v>756</v>
      </c>
      <c r="F17" s="6">
        <v>12000</v>
      </c>
      <c r="G17" s="2" t="s">
        <v>7</v>
      </c>
      <c r="H17" s="2" t="s">
        <v>643</v>
      </c>
      <c r="I17" s="2" t="s">
        <v>644</v>
      </c>
      <c r="J17" s="2" t="s">
        <v>643</v>
      </c>
      <c r="K17" s="2">
        <v>18</v>
      </c>
      <c r="L17" s="5">
        <v>1015</v>
      </c>
      <c r="M17" s="2">
        <v>1033</v>
      </c>
      <c r="N17" s="2">
        <v>8.6083333333333325</v>
      </c>
    </row>
    <row r="18" spans="1:14" s="2" customFormat="1" x14ac:dyDescent="0.35">
      <c r="A18" s="2" t="s">
        <v>399</v>
      </c>
      <c r="B18" s="2" t="s">
        <v>3</v>
      </c>
      <c r="C18" s="2" t="s">
        <v>353</v>
      </c>
      <c r="D18" s="2" t="s">
        <v>705</v>
      </c>
      <c r="E18" s="2" t="s">
        <v>754</v>
      </c>
      <c r="F18" s="5">
        <v>11000</v>
      </c>
      <c r="G18" s="2" t="s">
        <v>7</v>
      </c>
      <c r="H18" s="2" t="s">
        <v>643</v>
      </c>
      <c r="I18" s="2" t="s">
        <v>644</v>
      </c>
      <c r="J18" s="2" t="s">
        <v>643</v>
      </c>
      <c r="K18" s="2">
        <v>41</v>
      </c>
      <c r="L18" s="2">
        <v>905</v>
      </c>
      <c r="M18" s="2">
        <v>946</v>
      </c>
      <c r="N18" s="2">
        <v>8.6</v>
      </c>
    </row>
    <row r="19" spans="1:14" s="2" customFormat="1" x14ac:dyDescent="0.35">
      <c r="A19" s="2" t="s">
        <v>425</v>
      </c>
      <c r="B19" s="2" t="s">
        <v>3</v>
      </c>
      <c r="C19" s="2" t="s">
        <v>353</v>
      </c>
      <c r="D19" s="2" t="s">
        <v>708</v>
      </c>
      <c r="E19" s="2" t="s">
        <v>754</v>
      </c>
      <c r="F19" s="5">
        <v>4000</v>
      </c>
      <c r="G19" s="2" t="s">
        <v>7</v>
      </c>
      <c r="H19" s="2" t="s">
        <v>643</v>
      </c>
      <c r="I19" s="2" t="s">
        <v>644</v>
      </c>
      <c r="J19" s="2" t="s">
        <v>643</v>
      </c>
      <c r="K19" s="2">
        <v>30</v>
      </c>
      <c r="L19" s="2">
        <v>310</v>
      </c>
      <c r="M19" s="2">
        <v>340</v>
      </c>
      <c r="N19" s="2">
        <v>8.5</v>
      </c>
    </row>
    <row r="20" spans="1:14" s="2" customFormat="1" x14ac:dyDescent="0.35">
      <c r="A20" s="2" t="s">
        <v>743</v>
      </c>
      <c r="B20" s="2" t="s">
        <v>3</v>
      </c>
      <c r="C20" s="2" t="s">
        <v>273</v>
      </c>
      <c r="D20" s="2" t="s">
        <v>688</v>
      </c>
      <c r="E20" s="2" t="s">
        <v>754</v>
      </c>
      <c r="F20" s="5">
        <v>12000</v>
      </c>
      <c r="G20" s="2" t="s">
        <v>7</v>
      </c>
      <c r="H20" s="2" t="s">
        <v>643</v>
      </c>
      <c r="I20" s="2" t="s">
        <v>644</v>
      </c>
      <c r="J20" s="2" t="s">
        <v>643</v>
      </c>
      <c r="K20" s="2">
        <v>17</v>
      </c>
      <c r="L20" s="2">
        <v>988</v>
      </c>
      <c r="M20" s="2">
        <v>1005</v>
      </c>
      <c r="N20" s="2">
        <v>8.375</v>
      </c>
    </row>
    <row r="21" spans="1:14" s="2" customFormat="1" x14ac:dyDescent="0.35">
      <c r="A21" s="2" t="s">
        <v>514</v>
      </c>
      <c r="B21" s="2" t="s">
        <v>513</v>
      </c>
      <c r="C21" s="2" t="s">
        <v>515</v>
      </c>
      <c r="D21" s="2" t="s">
        <v>715</v>
      </c>
      <c r="E21" s="2" t="s">
        <v>755</v>
      </c>
      <c r="F21" s="5">
        <v>4000</v>
      </c>
      <c r="G21" s="2" t="s">
        <v>511</v>
      </c>
      <c r="H21" s="2" t="s">
        <v>643</v>
      </c>
      <c r="I21" s="2" t="s">
        <v>644</v>
      </c>
      <c r="J21" s="2" t="s">
        <v>643</v>
      </c>
      <c r="K21" s="2">
        <v>5</v>
      </c>
      <c r="L21" s="2">
        <v>329</v>
      </c>
      <c r="M21" s="2">
        <v>334</v>
      </c>
      <c r="N21" s="2">
        <v>8.35</v>
      </c>
    </row>
    <row r="22" spans="1:14" s="2" customFormat="1" x14ac:dyDescent="0.35">
      <c r="A22" s="2" t="s">
        <v>426</v>
      </c>
      <c r="B22" s="2" t="s">
        <v>3</v>
      </c>
      <c r="C22" s="2" t="s">
        <v>353</v>
      </c>
      <c r="D22" s="2" t="s">
        <v>708</v>
      </c>
      <c r="E22" s="2" t="s">
        <v>754</v>
      </c>
      <c r="F22" s="5">
        <v>4000</v>
      </c>
      <c r="G22" s="2" t="s">
        <v>7</v>
      </c>
      <c r="H22" s="2" t="s">
        <v>643</v>
      </c>
      <c r="I22" s="2" t="s">
        <v>644</v>
      </c>
      <c r="J22" s="2" t="s">
        <v>643</v>
      </c>
      <c r="K22" s="2">
        <v>30</v>
      </c>
      <c r="L22" s="2">
        <v>283</v>
      </c>
      <c r="M22" s="2">
        <v>313</v>
      </c>
      <c r="N22" s="2">
        <v>7.8250000000000002</v>
      </c>
    </row>
    <row r="23" spans="1:14" s="2" customFormat="1" x14ac:dyDescent="0.35">
      <c r="A23" s="2" t="s">
        <v>575</v>
      </c>
      <c r="B23" s="2" t="s">
        <v>513</v>
      </c>
      <c r="C23" s="2" t="s">
        <v>515</v>
      </c>
      <c r="D23" s="2" t="s">
        <v>729</v>
      </c>
      <c r="E23" s="2" t="s">
        <v>755</v>
      </c>
      <c r="F23" s="5">
        <v>1500</v>
      </c>
      <c r="G23" s="2" t="s">
        <v>511</v>
      </c>
      <c r="H23" s="2" t="s">
        <v>643</v>
      </c>
      <c r="I23" s="2" t="s">
        <v>644</v>
      </c>
      <c r="J23" s="2" t="s">
        <v>643</v>
      </c>
      <c r="K23" s="2">
        <v>8</v>
      </c>
      <c r="L23" s="2">
        <v>101</v>
      </c>
      <c r="M23" s="2">
        <v>109</v>
      </c>
      <c r="N23" s="2">
        <v>7.2666666666666675</v>
      </c>
    </row>
    <row r="24" spans="1:14" s="2" customFormat="1" x14ac:dyDescent="0.35">
      <c r="A24" s="2" t="s">
        <v>342</v>
      </c>
      <c r="B24" s="2" t="s">
        <v>3</v>
      </c>
      <c r="C24" s="2" t="s">
        <v>327</v>
      </c>
      <c r="D24" s="2" t="s">
        <v>697</v>
      </c>
      <c r="E24" s="2" t="s">
        <v>754</v>
      </c>
      <c r="F24" s="5">
        <v>6000</v>
      </c>
      <c r="G24" s="2" t="s">
        <v>7</v>
      </c>
      <c r="H24" s="2" t="s">
        <v>643</v>
      </c>
      <c r="I24" s="2" t="s">
        <v>644</v>
      </c>
      <c r="J24" s="2" t="s">
        <v>643</v>
      </c>
      <c r="K24" s="2">
        <v>43</v>
      </c>
      <c r="L24" s="2">
        <v>378</v>
      </c>
      <c r="M24" s="2">
        <v>421</v>
      </c>
      <c r="N24" s="2">
        <v>7.0166666666666666</v>
      </c>
    </row>
    <row r="25" spans="1:14" s="2" customFormat="1" x14ac:dyDescent="0.35">
      <c r="A25" s="2" t="s">
        <v>609</v>
      </c>
      <c r="B25" s="2" t="s">
        <v>513</v>
      </c>
      <c r="C25" s="2" t="s">
        <v>529</v>
      </c>
      <c r="D25" s="2" t="s">
        <v>738</v>
      </c>
      <c r="E25" s="2" t="s">
        <v>513</v>
      </c>
      <c r="F25" s="5">
        <v>2000</v>
      </c>
      <c r="G25" s="2" t="s">
        <v>511</v>
      </c>
      <c r="H25" s="2" t="s">
        <v>643</v>
      </c>
      <c r="I25" s="2" t="s">
        <v>644</v>
      </c>
      <c r="J25" s="2" t="s">
        <v>643</v>
      </c>
      <c r="K25" s="2">
        <v>3</v>
      </c>
      <c r="L25" s="2">
        <v>133</v>
      </c>
      <c r="M25" s="2">
        <v>136</v>
      </c>
      <c r="N25" s="2">
        <v>6.8000000000000007</v>
      </c>
    </row>
    <row r="26" spans="1:14" s="2" customFormat="1" x14ac:dyDescent="0.35">
      <c r="A26" s="2" t="s">
        <v>431</v>
      </c>
      <c r="B26" s="2" t="s">
        <v>3</v>
      </c>
      <c r="C26" s="2" t="s">
        <v>353</v>
      </c>
      <c r="D26" s="2" t="s">
        <v>709</v>
      </c>
      <c r="E26" s="2" t="s">
        <v>754</v>
      </c>
      <c r="F26" s="5">
        <v>5000</v>
      </c>
      <c r="G26" s="2" t="s">
        <v>7</v>
      </c>
      <c r="H26" s="2" t="s">
        <v>643</v>
      </c>
      <c r="I26" s="2" t="s">
        <v>644</v>
      </c>
      <c r="J26" s="2" t="s">
        <v>643</v>
      </c>
      <c r="K26" s="2">
        <v>36</v>
      </c>
      <c r="L26" s="2">
        <v>298</v>
      </c>
      <c r="M26" s="2">
        <v>334</v>
      </c>
      <c r="N26" s="2">
        <v>6.68</v>
      </c>
    </row>
    <row r="27" spans="1:14" s="2" customFormat="1" x14ac:dyDescent="0.35">
      <c r="A27" s="2" t="s">
        <v>441</v>
      </c>
      <c r="B27" s="2" t="s">
        <v>3</v>
      </c>
      <c r="C27" s="2" t="s">
        <v>440</v>
      </c>
      <c r="D27" s="2" t="s">
        <v>711</v>
      </c>
      <c r="E27" s="2" t="s">
        <v>754</v>
      </c>
      <c r="F27" s="5">
        <v>17000</v>
      </c>
      <c r="G27" s="2" t="s">
        <v>7</v>
      </c>
      <c r="H27" s="2" t="s">
        <v>643</v>
      </c>
      <c r="I27" s="2" t="s">
        <v>644</v>
      </c>
      <c r="J27" s="2" t="s">
        <v>643</v>
      </c>
      <c r="K27" s="2">
        <v>54</v>
      </c>
      <c r="L27" s="5">
        <v>1060</v>
      </c>
      <c r="M27" s="2">
        <v>1114</v>
      </c>
      <c r="N27" s="2">
        <v>6.552941176470588</v>
      </c>
    </row>
    <row r="28" spans="1:14" s="2" customFormat="1" x14ac:dyDescent="0.35">
      <c r="A28" s="2" t="s">
        <v>764</v>
      </c>
      <c r="B28" s="2" t="s">
        <v>3</v>
      </c>
      <c r="C28" s="2" t="s">
        <v>4</v>
      </c>
      <c r="D28" s="2" t="s">
        <v>671</v>
      </c>
      <c r="E28" s="2" t="s">
        <v>757</v>
      </c>
      <c r="F28" s="6">
        <v>6000</v>
      </c>
      <c r="G28" s="2" t="s">
        <v>7</v>
      </c>
      <c r="H28" s="2" t="s">
        <v>643</v>
      </c>
      <c r="I28" s="2" t="s">
        <v>644</v>
      </c>
      <c r="J28" s="2" t="s">
        <v>643</v>
      </c>
      <c r="K28" s="2">
        <v>16</v>
      </c>
      <c r="L28" s="2">
        <v>370</v>
      </c>
      <c r="M28" s="2">
        <v>386</v>
      </c>
      <c r="N28" s="2">
        <v>6.4333333333333336</v>
      </c>
    </row>
    <row r="29" spans="1:14" s="2" customFormat="1" x14ac:dyDescent="0.35">
      <c r="A29" s="2" t="s">
        <v>429</v>
      </c>
      <c r="B29" s="2" t="s">
        <v>3</v>
      </c>
      <c r="C29" s="2" t="s">
        <v>353</v>
      </c>
      <c r="D29" s="2" t="s">
        <v>708</v>
      </c>
      <c r="E29" s="2" t="s">
        <v>754</v>
      </c>
      <c r="F29" s="5">
        <v>4000</v>
      </c>
      <c r="G29" s="2" t="s">
        <v>7</v>
      </c>
      <c r="H29" s="2" t="s">
        <v>643</v>
      </c>
      <c r="I29" s="2" t="s">
        <v>644</v>
      </c>
      <c r="J29" s="2" t="s">
        <v>643</v>
      </c>
      <c r="K29" s="2">
        <v>30</v>
      </c>
      <c r="L29" s="2">
        <v>226</v>
      </c>
      <c r="M29" s="2">
        <v>256</v>
      </c>
      <c r="N29" s="2">
        <v>6.4</v>
      </c>
    </row>
    <row r="30" spans="1:14" s="2" customFormat="1" x14ac:dyDescent="0.35">
      <c r="A30" s="2" t="s">
        <v>442</v>
      </c>
      <c r="B30" s="2" t="s">
        <v>3</v>
      </c>
      <c r="C30" s="2" t="s">
        <v>443</v>
      </c>
      <c r="D30" s="2" t="s">
        <v>712</v>
      </c>
      <c r="E30" s="2" t="s">
        <v>754</v>
      </c>
      <c r="F30" s="5">
        <v>11000</v>
      </c>
      <c r="G30" s="2" t="s">
        <v>7</v>
      </c>
      <c r="H30" s="2" t="s">
        <v>643</v>
      </c>
      <c r="I30" s="2" t="s">
        <v>644</v>
      </c>
      <c r="J30" s="2" t="s">
        <v>643</v>
      </c>
      <c r="K30" s="2">
        <v>0</v>
      </c>
      <c r="L30" s="2">
        <v>671</v>
      </c>
      <c r="M30" s="2">
        <v>671</v>
      </c>
      <c r="N30" s="2">
        <v>6.1</v>
      </c>
    </row>
    <row r="31" spans="1:14" s="2" customFormat="1" x14ac:dyDescent="0.35">
      <c r="A31" s="2" t="s">
        <v>11</v>
      </c>
      <c r="B31" s="2" t="s">
        <v>3</v>
      </c>
      <c r="C31" s="2" t="s">
        <v>4</v>
      </c>
      <c r="D31" s="2" t="s">
        <v>671</v>
      </c>
      <c r="E31" s="2" t="s">
        <v>757</v>
      </c>
      <c r="F31" s="6">
        <v>6000</v>
      </c>
      <c r="G31" s="2" t="s">
        <v>7</v>
      </c>
      <c r="H31" s="2" t="s">
        <v>643</v>
      </c>
      <c r="I31" s="2" t="s">
        <v>644</v>
      </c>
      <c r="J31" s="2" t="s">
        <v>643</v>
      </c>
      <c r="K31" s="2">
        <v>16</v>
      </c>
      <c r="L31" s="2">
        <v>328</v>
      </c>
      <c r="M31" s="2">
        <v>344</v>
      </c>
      <c r="N31" s="2">
        <v>5.7333333333333334</v>
      </c>
    </row>
    <row r="32" spans="1:14" s="2" customFormat="1" x14ac:dyDescent="0.35">
      <c r="A32" s="2" t="s">
        <v>404</v>
      </c>
      <c r="B32" s="2" t="s">
        <v>3</v>
      </c>
      <c r="C32" s="2" t="s">
        <v>353</v>
      </c>
      <c r="D32" s="2" t="s">
        <v>705</v>
      </c>
      <c r="E32" s="2" t="s">
        <v>754</v>
      </c>
      <c r="F32" s="5">
        <v>11000</v>
      </c>
      <c r="G32" s="2" t="s">
        <v>7</v>
      </c>
      <c r="H32" s="2" t="s">
        <v>643</v>
      </c>
      <c r="I32" s="2" t="s">
        <v>644</v>
      </c>
      <c r="J32" s="2" t="s">
        <v>643</v>
      </c>
      <c r="K32" s="2">
        <v>41</v>
      </c>
      <c r="L32" s="2">
        <v>567</v>
      </c>
      <c r="M32" s="2">
        <v>608</v>
      </c>
      <c r="N32" s="2">
        <v>5.5272727272727273</v>
      </c>
    </row>
    <row r="33" spans="1:14" s="2" customFormat="1" x14ac:dyDescent="0.35">
      <c r="A33" s="2" t="s">
        <v>405</v>
      </c>
      <c r="B33" s="2" t="s">
        <v>3</v>
      </c>
      <c r="C33" s="2" t="s">
        <v>353</v>
      </c>
      <c r="D33" s="2" t="s">
        <v>705</v>
      </c>
      <c r="E33" s="2" t="s">
        <v>754</v>
      </c>
      <c r="F33" s="5">
        <v>11000</v>
      </c>
      <c r="G33" s="2" t="s">
        <v>7</v>
      </c>
      <c r="H33" s="2" t="s">
        <v>643</v>
      </c>
      <c r="I33" s="2" t="s">
        <v>644</v>
      </c>
      <c r="J33" s="2" t="s">
        <v>643</v>
      </c>
      <c r="K33" s="2">
        <v>41</v>
      </c>
      <c r="L33" s="2">
        <v>567</v>
      </c>
      <c r="M33" s="2">
        <v>608</v>
      </c>
      <c r="N33" s="2">
        <v>5.5272727272727273</v>
      </c>
    </row>
    <row r="34" spans="1:14" s="2" customFormat="1" x14ac:dyDescent="0.35">
      <c r="A34" s="2" t="s">
        <v>420</v>
      </c>
      <c r="B34" s="2" t="s">
        <v>3</v>
      </c>
      <c r="C34" s="2" t="s">
        <v>353</v>
      </c>
      <c r="D34" s="2" t="s">
        <v>707</v>
      </c>
      <c r="E34" s="2" t="s">
        <v>754</v>
      </c>
      <c r="F34" s="5">
        <v>20000</v>
      </c>
      <c r="G34" s="2" t="s">
        <v>7</v>
      </c>
      <c r="H34" s="2" t="s">
        <v>643</v>
      </c>
      <c r="I34" s="2" t="s">
        <v>644</v>
      </c>
      <c r="J34" s="2" t="s">
        <v>643</v>
      </c>
      <c r="K34" s="2">
        <v>53</v>
      </c>
      <c r="L34" s="5">
        <v>1041</v>
      </c>
      <c r="M34" s="2">
        <v>1094</v>
      </c>
      <c r="N34" s="2">
        <v>5.47</v>
      </c>
    </row>
    <row r="35" spans="1:14" s="2" customFormat="1" x14ac:dyDescent="0.35">
      <c r="A35" s="2" t="s">
        <v>535</v>
      </c>
      <c r="B35" s="2" t="s">
        <v>513</v>
      </c>
      <c r="C35" s="2" t="s">
        <v>536</v>
      </c>
      <c r="D35" s="2" t="s">
        <v>556</v>
      </c>
      <c r="E35" s="2" t="s">
        <v>513</v>
      </c>
      <c r="F35" s="5">
        <v>3500</v>
      </c>
      <c r="G35" s="2" t="s">
        <v>511</v>
      </c>
      <c r="H35" s="2" t="s">
        <v>643</v>
      </c>
      <c r="I35" s="2" t="s">
        <v>644</v>
      </c>
      <c r="J35" s="2" t="s">
        <v>643</v>
      </c>
      <c r="K35" s="2">
        <v>8</v>
      </c>
      <c r="L35" s="2">
        <v>182</v>
      </c>
      <c r="M35" s="2">
        <v>190</v>
      </c>
      <c r="N35" s="2">
        <v>5.4285714285714288</v>
      </c>
    </row>
    <row r="36" spans="1:14" s="2" customFormat="1" x14ac:dyDescent="0.35">
      <c r="A36" s="2" t="s">
        <v>286</v>
      </c>
      <c r="B36" s="2" t="s">
        <v>3</v>
      </c>
      <c r="C36" s="2" t="s">
        <v>273</v>
      </c>
      <c r="D36" s="2" t="s">
        <v>690</v>
      </c>
      <c r="E36" s="2" t="s">
        <v>754</v>
      </c>
      <c r="F36" s="5">
        <v>14000</v>
      </c>
      <c r="G36" s="2" t="s">
        <v>7</v>
      </c>
      <c r="H36" s="2" t="s">
        <v>643</v>
      </c>
      <c r="I36" s="2" t="s">
        <v>644</v>
      </c>
      <c r="J36" s="2" t="s">
        <v>643</v>
      </c>
      <c r="K36" s="2">
        <v>46</v>
      </c>
      <c r="L36" s="2">
        <v>674</v>
      </c>
      <c r="M36" s="2">
        <v>720</v>
      </c>
      <c r="N36" s="2">
        <v>5.1428571428571423</v>
      </c>
    </row>
    <row r="37" spans="1:14" s="2" customFormat="1" x14ac:dyDescent="0.35">
      <c r="A37" s="2" t="s">
        <v>435</v>
      </c>
      <c r="B37" s="2" t="s">
        <v>3</v>
      </c>
      <c r="C37" s="2" t="s">
        <v>353</v>
      </c>
      <c r="D37" s="2" t="s">
        <v>710</v>
      </c>
      <c r="E37" s="2" t="s">
        <v>754</v>
      </c>
      <c r="F37" s="5">
        <v>10000</v>
      </c>
      <c r="G37" s="2" t="s">
        <v>7</v>
      </c>
      <c r="H37" s="2" t="s">
        <v>643</v>
      </c>
      <c r="I37" s="2" t="s">
        <v>644</v>
      </c>
      <c r="J37" s="2" t="s">
        <v>643</v>
      </c>
      <c r="K37" s="2">
        <v>10</v>
      </c>
      <c r="L37" s="2">
        <v>487</v>
      </c>
      <c r="M37" s="2">
        <v>497</v>
      </c>
      <c r="N37" s="2">
        <v>4.97</v>
      </c>
    </row>
    <row r="38" spans="1:14" s="2" customFormat="1" x14ac:dyDescent="0.35">
      <c r="A38" s="2" t="s">
        <v>407</v>
      </c>
      <c r="B38" s="2" t="s">
        <v>3</v>
      </c>
      <c r="C38" s="2" t="s">
        <v>353</v>
      </c>
      <c r="D38" s="2" t="s">
        <v>705</v>
      </c>
      <c r="E38" s="2" t="s">
        <v>754</v>
      </c>
      <c r="F38" s="5">
        <v>11000</v>
      </c>
      <c r="G38" s="2" t="s">
        <v>7</v>
      </c>
      <c r="H38" s="2" t="s">
        <v>643</v>
      </c>
      <c r="I38" s="2" t="s">
        <v>644</v>
      </c>
      <c r="J38" s="2" t="s">
        <v>643</v>
      </c>
      <c r="K38" s="2">
        <v>41</v>
      </c>
      <c r="L38" s="2">
        <v>443</v>
      </c>
      <c r="M38" s="2">
        <v>484</v>
      </c>
      <c r="N38" s="2">
        <v>4.3999999999999995</v>
      </c>
    </row>
    <row r="39" spans="1:14" s="2" customFormat="1" ht="29" x14ac:dyDescent="0.35">
      <c r="A39" s="2" t="s">
        <v>620</v>
      </c>
      <c r="B39" s="2" t="s">
        <v>513</v>
      </c>
      <c r="C39" s="2" t="s">
        <v>629</v>
      </c>
      <c r="D39" s="2" t="s">
        <v>739</v>
      </c>
      <c r="E39" s="2" t="s">
        <v>513</v>
      </c>
      <c r="F39" s="5">
        <v>8000</v>
      </c>
      <c r="G39" s="2" t="s">
        <v>511</v>
      </c>
      <c r="H39" s="2" t="s">
        <v>643</v>
      </c>
      <c r="I39" s="2" t="s">
        <v>644</v>
      </c>
      <c r="J39" s="2" t="s">
        <v>643</v>
      </c>
      <c r="K39" s="2">
        <v>15</v>
      </c>
      <c r="L39" s="2">
        <v>301</v>
      </c>
      <c r="M39" s="2">
        <v>316</v>
      </c>
      <c r="N39" s="2">
        <v>3.95</v>
      </c>
    </row>
    <row r="40" spans="1:14" s="2" customFormat="1" x14ac:dyDescent="0.35">
      <c r="A40" s="2" t="s">
        <v>101</v>
      </c>
      <c r="B40" s="2" t="s">
        <v>3</v>
      </c>
      <c r="C40" s="2" t="s">
        <v>95</v>
      </c>
      <c r="D40" s="2" t="s">
        <v>677</v>
      </c>
      <c r="E40" s="2" t="s">
        <v>758</v>
      </c>
      <c r="F40" s="6">
        <v>6000</v>
      </c>
      <c r="G40" s="2" t="s">
        <v>7</v>
      </c>
      <c r="H40" s="2" t="s">
        <v>643</v>
      </c>
      <c r="I40" s="2" t="s">
        <v>644</v>
      </c>
      <c r="J40" s="2" t="s">
        <v>643</v>
      </c>
      <c r="K40" s="2">
        <v>2</v>
      </c>
      <c r="L40" s="2">
        <v>226</v>
      </c>
      <c r="M40" s="2">
        <v>228</v>
      </c>
      <c r="N40" s="2">
        <v>3.8</v>
      </c>
    </row>
    <row r="41" spans="1:14" s="2" customFormat="1" x14ac:dyDescent="0.35">
      <c r="A41" s="2" t="s">
        <v>438</v>
      </c>
      <c r="B41" s="2" t="s">
        <v>3</v>
      </c>
      <c r="C41" s="2" t="s">
        <v>353</v>
      </c>
      <c r="D41" s="2" t="s">
        <v>710</v>
      </c>
      <c r="E41" s="2" t="s">
        <v>754</v>
      </c>
      <c r="F41" s="5">
        <v>10000</v>
      </c>
      <c r="G41" s="2" t="s">
        <v>7</v>
      </c>
      <c r="H41" s="2" t="s">
        <v>643</v>
      </c>
      <c r="I41" s="2" t="s">
        <v>644</v>
      </c>
      <c r="J41" s="2" t="s">
        <v>643</v>
      </c>
      <c r="K41" s="2">
        <v>10</v>
      </c>
      <c r="L41" s="2">
        <v>368</v>
      </c>
      <c r="M41" s="2">
        <v>378</v>
      </c>
      <c r="N41" s="2">
        <v>3.7800000000000002</v>
      </c>
    </row>
    <row r="42" spans="1:14" s="2" customFormat="1" x14ac:dyDescent="0.35">
      <c r="A42" s="2" t="s">
        <v>340</v>
      </c>
      <c r="B42" s="2" t="s">
        <v>3</v>
      </c>
      <c r="C42" s="2" t="s">
        <v>327</v>
      </c>
      <c r="D42" s="2" t="s">
        <v>697</v>
      </c>
      <c r="E42" s="2" t="s">
        <v>754</v>
      </c>
      <c r="F42" s="5">
        <v>6000</v>
      </c>
      <c r="G42" s="2" t="s">
        <v>7</v>
      </c>
      <c r="H42" s="2" t="s">
        <v>643</v>
      </c>
      <c r="I42" s="2" t="s">
        <v>644</v>
      </c>
      <c r="J42" s="2" t="s">
        <v>643</v>
      </c>
      <c r="K42" s="2">
        <v>43</v>
      </c>
      <c r="L42" s="2">
        <v>178</v>
      </c>
      <c r="M42" s="2">
        <v>221</v>
      </c>
      <c r="N42" s="2">
        <v>3.6833333333333336</v>
      </c>
    </row>
    <row r="43" spans="1:14" s="2" customFormat="1" x14ac:dyDescent="0.35">
      <c r="A43" s="2" t="s">
        <v>422</v>
      </c>
      <c r="B43" s="2" t="s">
        <v>3</v>
      </c>
      <c r="C43" s="2" t="s">
        <v>353</v>
      </c>
      <c r="D43" s="2" t="s">
        <v>707</v>
      </c>
      <c r="E43" s="2" t="s">
        <v>754</v>
      </c>
      <c r="F43" s="5">
        <v>20000</v>
      </c>
      <c r="G43" s="2" t="s">
        <v>7</v>
      </c>
      <c r="H43" s="2" t="s">
        <v>643</v>
      </c>
      <c r="I43" s="2" t="s">
        <v>644</v>
      </c>
      <c r="J43" s="2" t="s">
        <v>643</v>
      </c>
      <c r="K43" s="2">
        <v>53</v>
      </c>
      <c r="L43" s="2">
        <v>654</v>
      </c>
      <c r="M43" s="2">
        <v>707</v>
      </c>
      <c r="N43" s="2">
        <v>3.5350000000000001</v>
      </c>
    </row>
    <row r="44" spans="1:14" s="2" customFormat="1" x14ac:dyDescent="0.35">
      <c r="A44" s="2" t="s">
        <v>254</v>
      </c>
      <c r="B44" s="2" t="s">
        <v>3</v>
      </c>
      <c r="C44" s="2" t="s">
        <v>241</v>
      </c>
      <c r="D44" s="2" t="s">
        <v>254</v>
      </c>
      <c r="E44" s="2" t="s">
        <v>241</v>
      </c>
      <c r="F44" s="5">
        <v>8000</v>
      </c>
      <c r="G44" s="2" t="s">
        <v>7</v>
      </c>
      <c r="H44" s="2" t="s">
        <v>643</v>
      </c>
      <c r="I44" s="2" t="s">
        <v>644</v>
      </c>
      <c r="J44" s="2" t="s">
        <v>643</v>
      </c>
      <c r="K44" s="2">
        <v>17</v>
      </c>
      <c r="L44" s="2">
        <v>265</v>
      </c>
      <c r="M44" s="2">
        <v>282</v>
      </c>
      <c r="N44" s="2">
        <v>3.5249999999999995</v>
      </c>
    </row>
    <row r="45" spans="1:14" s="2" customFormat="1" x14ac:dyDescent="0.35">
      <c r="A45" s="2" t="s">
        <v>400</v>
      </c>
      <c r="B45" s="2" t="s">
        <v>3</v>
      </c>
      <c r="C45" s="2" t="s">
        <v>353</v>
      </c>
      <c r="D45" s="2" t="s">
        <v>705</v>
      </c>
      <c r="E45" s="2" t="s">
        <v>754</v>
      </c>
      <c r="F45" s="5">
        <v>11000</v>
      </c>
      <c r="G45" s="2" t="s">
        <v>7</v>
      </c>
      <c r="H45" s="2" t="s">
        <v>643</v>
      </c>
      <c r="I45" s="2" t="s">
        <v>644</v>
      </c>
      <c r="J45" s="2" t="s">
        <v>643</v>
      </c>
      <c r="K45" s="2">
        <v>41</v>
      </c>
      <c r="L45" s="2">
        <v>337</v>
      </c>
      <c r="M45" s="2">
        <v>378</v>
      </c>
      <c r="N45" s="2">
        <v>3.4363636363636365</v>
      </c>
    </row>
    <row r="46" spans="1:14" s="2" customFormat="1" x14ac:dyDescent="0.35">
      <c r="A46" s="2" t="s">
        <v>24</v>
      </c>
      <c r="B46" s="2" t="s">
        <v>3</v>
      </c>
      <c r="C46" s="2" t="s">
        <v>20</v>
      </c>
      <c r="D46" s="2" t="s">
        <v>673</v>
      </c>
      <c r="E46" s="2" t="s">
        <v>757</v>
      </c>
      <c r="F46" s="6">
        <v>17000</v>
      </c>
      <c r="G46" s="2" t="s">
        <v>7</v>
      </c>
      <c r="H46" s="2" t="s">
        <v>643</v>
      </c>
      <c r="I46" s="2" t="s">
        <v>644</v>
      </c>
      <c r="J46" s="2" t="s">
        <v>643</v>
      </c>
      <c r="K46" s="2">
        <v>54</v>
      </c>
      <c r="L46" s="2">
        <v>490</v>
      </c>
      <c r="M46" s="2">
        <v>544</v>
      </c>
      <c r="N46" s="2">
        <v>3.2</v>
      </c>
    </row>
    <row r="47" spans="1:14" s="2" customFormat="1" x14ac:dyDescent="0.35">
      <c r="A47" s="2" t="s">
        <v>593</v>
      </c>
      <c r="B47" s="2" t="s">
        <v>513</v>
      </c>
      <c r="C47" s="2" t="s">
        <v>527</v>
      </c>
      <c r="D47" s="2" t="s">
        <v>735</v>
      </c>
      <c r="E47" s="2" t="s">
        <v>513</v>
      </c>
      <c r="F47" s="5">
        <v>3500</v>
      </c>
      <c r="G47" s="2" t="s">
        <v>511</v>
      </c>
      <c r="H47" s="2" t="s">
        <v>643</v>
      </c>
      <c r="I47" s="2" t="s">
        <v>644</v>
      </c>
      <c r="J47" s="2" t="s">
        <v>643</v>
      </c>
      <c r="K47" s="2">
        <v>6</v>
      </c>
      <c r="L47" s="2">
        <v>101</v>
      </c>
      <c r="M47" s="2">
        <v>107</v>
      </c>
      <c r="N47" s="2">
        <v>3.0571428571428574</v>
      </c>
    </row>
    <row r="48" spans="1:14" s="2" customFormat="1" x14ac:dyDescent="0.35">
      <c r="A48" s="2" t="s">
        <v>301</v>
      </c>
      <c r="B48" s="2" t="s">
        <v>3</v>
      </c>
      <c r="C48" s="2" t="s">
        <v>294</v>
      </c>
      <c r="D48" s="2" t="s">
        <v>301</v>
      </c>
      <c r="E48" s="2" t="s">
        <v>754</v>
      </c>
      <c r="F48" s="5">
        <v>39000</v>
      </c>
      <c r="G48" s="2" t="s">
        <v>7</v>
      </c>
      <c r="H48" s="2" t="s">
        <v>643</v>
      </c>
      <c r="I48" s="2" t="s">
        <v>644</v>
      </c>
      <c r="J48" s="2" t="s">
        <v>643</v>
      </c>
      <c r="K48" s="2">
        <v>48</v>
      </c>
      <c r="L48" s="5">
        <v>1091</v>
      </c>
      <c r="M48" s="2">
        <v>1139</v>
      </c>
      <c r="N48" s="2">
        <v>2.9205128205128208</v>
      </c>
    </row>
    <row r="49" spans="1:14" s="2" customFormat="1" x14ac:dyDescent="0.35">
      <c r="A49" s="2" t="s">
        <v>558</v>
      </c>
      <c r="B49" s="2" t="s">
        <v>513</v>
      </c>
      <c r="C49" s="2" t="s">
        <v>559</v>
      </c>
      <c r="D49" s="2" t="s">
        <v>726</v>
      </c>
      <c r="E49" s="2" t="s">
        <v>513</v>
      </c>
      <c r="F49" s="5">
        <v>9000</v>
      </c>
      <c r="G49" s="2" t="s">
        <v>511</v>
      </c>
      <c r="H49" s="2" t="s">
        <v>643</v>
      </c>
      <c r="I49" s="2" t="s">
        <v>644</v>
      </c>
      <c r="J49" s="2" t="s">
        <v>643</v>
      </c>
      <c r="K49" s="2">
        <v>16</v>
      </c>
      <c r="L49" s="2">
        <v>243</v>
      </c>
      <c r="M49" s="2">
        <v>259</v>
      </c>
      <c r="N49" s="2">
        <v>2.8777777777777778</v>
      </c>
    </row>
    <row r="50" spans="1:14" s="2" customFormat="1" x14ac:dyDescent="0.35">
      <c r="A50" s="2" t="s">
        <v>582</v>
      </c>
      <c r="B50" s="2" t="s">
        <v>513</v>
      </c>
      <c r="C50" s="2" t="s">
        <v>559</v>
      </c>
      <c r="D50" s="2" t="s">
        <v>731</v>
      </c>
      <c r="E50" s="2" t="s">
        <v>513</v>
      </c>
      <c r="F50" s="5">
        <v>8000</v>
      </c>
      <c r="G50" s="2" t="s">
        <v>511</v>
      </c>
      <c r="H50" s="2" t="s">
        <v>643</v>
      </c>
      <c r="I50" s="2" t="s">
        <v>644</v>
      </c>
      <c r="J50" s="2" t="s">
        <v>643</v>
      </c>
      <c r="K50" s="2">
        <v>14</v>
      </c>
      <c r="L50" s="2">
        <v>211</v>
      </c>
      <c r="M50" s="2">
        <v>225</v>
      </c>
      <c r="N50" s="2">
        <v>2.8125</v>
      </c>
    </row>
    <row r="51" spans="1:14" s="2" customFormat="1" x14ac:dyDescent="0.35">
      <c r="A51" s="2" t="s">
        <v>563</v>
      </c>
      <c r="B51" s="2" t="s">
        <v>513</v>
      </c>
      <c r="C51" s="2" t="s">
        <v>564</v>
      </c>
      <c r="D51" s="2" t="s">
        <v>727</v>
      </c>
      <c r="E51" s="2" t="s">
        <v>513</v>
      </c>
      <c r="F51" s="5">
        <v>1000</v>
      </c>
      <c r="G51" s="2" t="s">
        <v>511</v>
      </c>
      <c r="H51" s="2" t="s">
        <v>643</v>
      </c>
      <c r="I51" s="2" t="s">
        <v>644</v>
      </c>
      <c r="J51" s="2" t="s">
        <v>643</v>
      </c>
      <c r="K51" s="2">
        <v>20</v>
      </c>
      <c r="L51" s="2">
        <v>8</v>
      </c>
      <c r="M51" s="2">
        <v>28</v>
      </c>
      <c r="N51" s="2">
        <v>2.8000000000000003</v>
      </c>
    </row>
    <row r="52" spans="1:14" s="2" customFormat="1" x14ac:dyDescent="0.35">
      <c r="A52" s="2" t="s">
        <v>436</v>
      </c>
      <c r="B52" s="2" t="s">
        <v>3</v>
      </c>
      <c r="C52" s="2" t="s">
        <v>353</v>
      </c>
      <c r="D52" s="2" t="s">
        <v>710</v>
      </c>
      <c r="E52" s="2" t="s">
        <v>754</v>
      </c>
      <c r="F52" s="5">
        <v>10000</v>
      </c>
      <c r="G52" s="2" t="s">
        <v>7</v>
      </c>
      <c r="H52" s="2" t="s">
        <v>643</v>
      </c>
      <c r="I52" s="2" t="s">
        <v>644</v>
      </c>
      <c r="J52" s="2" t="s">
        <v>643</v>
      </c>
      <c r="K52" s="2">
        <v>10</v>
      </c>
      <c r="L52" s="2">
        <v>267</v>
      </c>
      <c r="M52" s="2">
        <v>277</v>
      </c>
      <c r="N52" s="2">
        <v>2.77</v>
      </c>
    </row>
    <row r="53" spans="1:14" s="2" customFormat="1" x14ac:dyDescent="0.35">
      <c r="A53" s="2" t="s">
        <v>434</v>
      </c>
      <c r="B53" s="2" t="s">
        <v>3</v>
      </c>
      <c r="C53" s="2" t="s">
        <v>353</v>
      </c>
      <c r="D53" s="2" t="s">
        <v>710</v>
      </c>
      <c r="E53" s="2" t="s">
        <v>754</v>
      </c>
      <c r="F53" s="5">
        <v>10000</v>
      </c>
      <c r="G53" s="2" t="s">
        <v>7</v>
      </c>
      <c r="H53" s="2" t="s">
        <v>643</v>
      </c>
      <c r="I53" s="2" t="s">
        <v>644</v>
      </c>
      <c r="J53" s="2" t="s">
        <v>643</v>
      </c>
      <c r="K53" s="2">
        <v>10</v>
      </c>
      <c r="L53" s="2">
        <v>266</v>
      </c>
      <c r="M53" s="2">
        <v>276</v>
      </c>
      <c r="N53" s="2">
        <v>2.76</v>
      </c>
    </row>
    <row r="54" spans="1:14" s="2" customFormat="1" x14ac:dyDescent="0.35">
      <c r="A54" s="2" t="s">
        <v>220</v>
      </c>
      <c r="B54" s="2" t="s">
        <v>3</v>
      </c>
      <c r="C54" s="2" t="s">
        <v>218</v>
      </c>
      <c r="D54" s="2" t="s">
        <v>218</v>
      </c>
      <c r="E54" s="2" t="s">
        <v>759</v>
      </c>
      <c r="F54" s="5">
        <v>29000</v>
      </c>
      <c r="G54" s="2" t="s">
        <v>7</v>
      </c>
      <c r="H54" s="2" t="s">
        <v>643</v>
      </c>
      <c r="I54" s="2" t="s">
        <v>644</v>
      </c>
      <c r="J54" s="2" t="s">
        <v>643</v>
      </c>
      <c r="K54" s="2">
        <v>60</v>
      </c>
      <c r="L54" s="2">
        <v>738</v>
      </c>
      <c r="M54" s="2">
        <v>798</v>
      </c>
      <c r="N54" s="2">
        <v>2.7517241379310344</v>
      </c>
    </row>
    <row r="55" spans="1:14" s="2" customFormat="1" x14ac:dyDescent="0.35">
      <c r="A55" s="2" t="s">
        <v>396</v>
      </c>
      <c r="B55" s="2" t="s">
        <v>3</v>
      </c>
      <c r="C55" s="2" t="s">
        <v>353</v>
      </c>
      <c r="D55" s="2" t="s">
        <v>394</v>
      </c>
      <c r="E55" s="2" t="s">
        <v>754</v>
      </c>
      <c r="F55" s="5">
        <v>21000</v>
      </c>
      <c r="G55" s="2" t="s">
        <v>7</v>
      </c>
      <c r="H55" s="2" t="s">
        <v>643</v>
      </c>
      <c r="I55" s="2" t="s">
        <v>644</v>
      </c>
      <c r="J55" s="2" t="s">
        <v>643</v>
      </c>
      <c r="K55" s="2">
        <v>13</v>
      </c>
      <c r="L55" s="2">
        <v>563</v>
      </c>
      <c r="M55" s="2">
        <v>576</v>
      </c>
      <c r="N55" s="2">
        <v>2.7428571428571429</v>
      </c>
    </row>
    <row r="56" spans="1:14" s="2" customFormat="1" x14ac:dyDescent="0.35">
      <c r="A56" s="2" t="s">
        <v>565</v>
      </c>
      <c r="B56" s="2" t="s">
        <v>513</v>
      </c>
      <c r="C56" s="2" t="s">
        <v>566</v>
      </c>
      <c r="D56" s="2" t="s">
        <v>566</v>
      </c>
      <c r="E56" s="2" t="s">
        <v>513</v>
      </c>
      <c r="F56" s="5">
        <v>8000</v>
      </c>
      <c r="G56" s="2" t="s">
        <v>511</v>
      </c>
      <c r="H56" s="2" t="s">
        <v>643</v>
      </c>
      <c r="I56" s="2" t="s">
        <v>644</v>
      </c>
      <c r="J56" s="2" t="s">
        <v>643</v>
      </c>
      <c r="K56" s="2">
        <v>20</v>
      </c>
      <c r="L56" s="2">
        <v>198</v>
      </c>
      <c r="M56" s="2">
        <v>218</v>
      </c>
      <c r="N56" s="2">
        <v>2.7250000000000001</v>
      </c>
    </row>
    <row r="57" spans="1:14" s="2" customFormat="1" x14ac:dyDescent="0.35">
      <c r="A57" s="2" t="s">
        <v>444</v>
      </c>
      <c r="B57" s="2" t="s">
        <v>3</v>
      </c>
      <c r="C57" s="2" t="s">
        <v>443</v>
      </c>
      <c r="D57" s="2" t="s">
        <v>712</v>
      </c>
      <c r="E57" s="2" t="s">
        <v>754</v>
      </c>
      <c r="F57" s="5">
        <v>11000</v>
      </c>
      <c r="G57" s="2" t="s">
        <v>7</v>
      </c>
      <c r="H57" s="2" t="s">
        <v>643</v>
      </c>
      <c r="I57" s="2" t="s">
        <v>644</v>
      </c>
      <c r="J57" s="2" t="s">
        <v>643</v>
      </c>
      <c r="K57" s="2">
        <v>0</v>
      </c>
      <c r="L57" s="2">
        <v>294</v>
      </c>
      <c r="M57" s="2">
        <v>294</v>
      </c>
      <c r="N57" s="2">
        <v>2.6727272727272728</v>
      </c>
    </row>
    <row r="58" spans="1:14" s="2" customFormat="1" x14ac:dyDescent="0.35">
      <c r="A58" s="2" t="s">
        <v>123</v>
      </c>
      <c r="B58" s="2" t="s">
        <v>3</v>
      </c>
      <c r="C58" s="2" t="s">
        <v>118</v>
      </c>
      <c r="D58" s="2" t="s">
        <v>679</v>
      </c>
      <c r="E58" s="2" t="s">
        <v>758</v>
      </c>
      <c r="F58" s="5">
        <v>15000</v>
      </c>
      <c r="G58" s="2" t="s">
        <v>7</v>
      </c>
      <c r="H58" s="2" t="s">
        <v>643</v>
      </c>
      <c r="I58" s="2" t="s">
        <v>644</v>
      </c>
      <c r="J58" s="2" t="s">
        <v>643</v>
      </c>
      <c r="K58" s="2">
        <v>20</v>
      </c>
      <c r="L58" s="2">
        <v>377</v>
      </c>
      <c r="M58" s="2">
        <v>397</v>
      </c>
      <c r="N58" s="2">
        <v>2.6466666666666665</v>
      </c>
    </row>
    <row r="59" spans="1:14" s="2" customFormat="1" x14ac:dyDescent="0.35">
      <c r="A59" s="2" t="s">
        <v>445</v>
      </c>
      <c r="B59" s="2" t="s">
        <v>3</v>
      </c>
      <c r="C59" s="2" t="s">
        <v>443</v>
      </c>
      <c r="D59" s="2" t="s">
        <v>712</v>
      </c>
      <c r="E59" s="2" t="s">
        <v>754</v>
      </c>
      <c r="F59" s="5">
        <v>11000</v>
      </c>
      <c r="G59" s="2" t="s">
        <v>7</v>
      </c>
      <c r="H59" s="2" t="s">
        <v>643</v>
      </c>
      <c r="I59" s="2" t="s">
        <v>644</v>
      </c>
      <c r="J59" s="2" t="s">
        <v>643</v>
      </c>
      <c r="K59" s="2">
        <v>0</v>
      </c>
      <c r="L59" s="2">
        <v>272</v>
      </c>
      <c r="M59" s="2">
        <v>272</v>
      </c>
      <c r="N59" s="2">
        <v>2.4727272727272727</v>
      </c>
    </row>
    <row r="60" spans="1:14" s="2" customFormat="1" x14ac:dyDescent="0.35">
      <c r="A60" s="2" t="s">
        <v>9</v>
      </c>
      <c r="B60" s="2" t="s">
        <v>3</v>
      </c>
      <c r="C60" s="2" t="s">
        <v>4</v>
      </c>
      <c r="D60" s="2" t="s">
        <v>670</v>
      </c>
      <c r="E60" s="2" t="s">
        <v>757</v>
      </c>
      <c r="F60" s="6">
        <v>16000</v>
      </c>
      <c r="G60" s="2" t="s">
        <v>7</v>
      </c>
      <c r="H60" s="2" t="s">
        <v>643</v>
      </c>
      <c r="I60" s="2" t="s">
        <v>644</v>
      </c>
      <c r="J60" s="2" t="s">
        <v>643</v>
      </c>
      <c r="K60" s="2">
        <v>29</v>
      </c>
      <c r="L60" s="2">
        <v>345</v>
      </c>
      <c r="M60" s="2">
        <v>374</v>
      </c>
      <c r="N60" s="2">
        <v>2.3374999999999999</v>
      </c>
    </row>
    <row r="61" spans="1:14" s="2" customFormat="1" x14ac:dyDescent="0.35">
      <c r="A61" s="2" t="s">
        <v>584</v>
      </c>
      <c r="B61" s="2" t="s">
        <v>513</v>
      </c>
      <c r="C61" s="2" t="s">
        <v>521</v>
      </c>
      <c r="D61" s="2" t="s">
        <v>592</v>
      </c>
      <c r="E61" s="2" t="s">
        <v>513</v>
      </c>
      <c r="F61" s="5">
        <v>11000</v>
      </c>
      <c r="G61" s="2" t="s">
        <v>511</v>
      </c>
      <c r="H61" s="2" t="s">
        <v>643</v>
      </c>
      <c r="I61" s="2" t="s">
        <v>644</v>
      </c>
      <c r="J61" s="2" t="s">
        <v>643</v>
      </c>
      <c r="K61" s="2">
        <v>31</v>
      </c>
      <c r="L61" s="2">
        <v>217</v>
      </c>
      <c r="M61" s="2">
        <v>248</v>
      </c>
      <c r="N61" s="2">
        <v>2.2545454545454544</v>
      </c>
    </row>
    <row r="62" spans="1:14" s="2" customFormat="1" ht="29" x14ac:dyDescent="0.35">
      <c r="A62" s="2" t="s">
        <v>446</v>
      </c>
      <c r="B62" s="2" t="s">
        <v>3</v>
      </c>
      <c r="C62" s="2" t="s">
        <v>443</v>
      </c>
      <c r="D62" s="2" t="s">
        <v>713</v>
      </c>
      <c r="E62" s="2" t="s">
        <v>754</v>
      </c>
      <c r="F62" s="5">
        <v>1000</v>
      </c>
      <c r="G62" s="2" t="s">
        <v>7</v>
      </c>
      <c r="H62" s="2" t="s">
        <v>643</v>
      </c>
      <c r="I62" s="2" t="s">
        <v>644</v>
      </c>
      <c r="J62" s="2" t="s">
        <v>643</v>
      </c>
      <c r="K62" s="2">
        <v>20</v>
      </c>
      <c r="L62" s="2">
        <v>2</v>
      </c>
      <c r="M62" s="2">
        <v>22</v>
      </c>
      <c r="N62" s="2">
        <v>2.1999999999999997</v>
      </c>
    </row>
    <row r="63" spans="1:14" s="2" customFormat="1" x14ac:dyDescent="0.35">
      <c r="A63" s="2" t="s">
        <v>568</v>
      </c>
      <c r="B63" s="2" t="s">
        <v>513</v>
      </c>
      <c r="C63" s="2" t="s">
        <v>529</v>
      </c>
      <c r="D63" s="2" t="s">
        <v>728</v>
      </c>
      <c r="E63" s="2" t="s">
        <v>757</v>
      </c>
      <c r="F63" s="5">
        <v>7000</v>
      </c>
      <c r="G63" s="2" t="s">
        <v>511</v>
      </c>
      <c r="H63" s="2" t="s">
        <v>643</v>
      </c>
      <c r="I63" s="2" t="s">
        <v>644</v>
      </c>
      <c r="J63" s="2" t="s">
        <v>643</v>
      </c>
      <c r="K63" s="2">
        <v>8</v>
      </c>
      <c r="L63" s="2">
        <v>145</v>
      </c>
      <c r="M63" s="2">
        <v>153</v>
      </c>
      <c r="N63" s="2">
        <v>2.1857142857142855</v>
      </c>
    </row>
    <row r="64" spans="1:14" s="2" customFormat="1" x14ac:dyDescent="0.35">
      <c r="A64" s="2" t="s">
        <v>240</v>
      </c>
      <c r="B64" s="2" t="s">
        <v>3</v>
      </c>
      <c r="C64" s="2" t="s">
        <v>241</v>
      </c>
      <c r="D64" s="2" t="s">
        <v>685</v>
      </c>
      <c r="E64" s="2" t="s">
        <v>241</v>
      </c>
      <c r="F64" s="5">
        <v>6000</v>
      </c>
      <c r="G64" s="2" t="s">
        <v>7</v>
      </c>
      <c r="H64" s="2" t="s">
        <v>643</v>
      </c>
      <c r="I64" s="2" t="s">
        <v>644</v>
      </c>
      <c r="J64" s="2" t="s">
        <v>643</v>
      </c>
      <c r="K64" s="2">
        <v>6</v>
      </c>
      <c r="L64" s="2">
        <v>120</v>
      </c>
      <c r="M64" s="2">
        <v>126</v>
      </c>
      <c r="N64" s="2">
        <v>2.1</v>
      </c>
    </row>
    <row r="65" spans="1:14" s="2" customFormat="1" x14ac:dyDescent="0.35">
      <c r="A65" s="2" t="s">
        <v>6</v>
      </c>
      <c r="B65" s="2" t="s">
        <v>3</v>
      </c>
      <c r="C65" s="2" t="s">
        <v>4</v>
      </c>
      <c r="D65" s="2" t="s">
        <v>670</v>
      </c>
      <c r="E65" s="2" t="s">
        <v>757</v>
      </c>
      <c r="F65" s="6">
        <v>16000</v>
      </c>
      <c r="G65" s="2" t="s">
        <v>7</v>
      </c>
      <c r="H65" s="2" t="s">
        <v>643</v>
      </c>
      <c r="I65" s="2" t="s">
        <v>644</v>
      </c>
      <c r="J65" s="2" t="s">
        <v>643</v>
      </c>
      <c r="K65" s="2">
        <v>29</v>
      </c>
      <c r="L65" s="2">
        <v>278</v>
      </c>
      <c r="M65" s="2">
        <v>307</v>
      </c>
      <c r="N65" s="2">
        <v>1.91875</v>
      </c>
    </row>
    <row r="66" spans="1:14" s="2" customFormat="1" x14ac:dyDescent="0.35">
      <c r="A66" s="2" t="s">
        <v>411</v>
      </c>
      <c r="B66" s="2" t="s">
        <v>3</v>
      </c>
      <c r="C66" s="2" t="s">
        <v>353</v>
      </c>
      <c r="D66" s="2" t="s">
        <v>706</v>
      </c>
      <c r="E66" s="2" t="s">
        <v>754</v>
      </c>
      <c r="F66" s="5">
        <v>13000</v>
      </c>
      <c r="G66" s="2" t="s">
        <v>7</v>
      </c>
      <c r="H66" s="2" t="s">
        <v>643</v>
      </c>
      <c r="I66" s="2" t="s">
        <v>644</v>
      </c>
      <c r="J66" s="2" t="s">
        <v>643</v>
      </c>
      <c r="K66" s="2">
        <v>33</v>
      </c>
      <c r="L66" s="2">
        <v>207</v>
      </c>
      <c r="M66" s="2">
        <v>240</v>
      </c>
      <c r="N66" s="2">
        <v>1.8461538461538463</v>
      </c>
    </row>
    <row r="67" spans="1:14" s="2" customFormat="1" x14ac:dyDescent="0.35">
      <c r="A67" s="2" t="s">
        <v>415</v>
      </c>
      <c r="B67" s="2" t="s">
        <v>3</v>
      </c>
      <c r="C67" s="2" t="s">
        <v>353</v>
      </c>
      <c r="D67" s="2" t="s">
        <v>707</v>
      </c>
      <c r="E67" s="2" t="s">
        <v>754</v>
      </c>
      <c r="F67" s="5">
        <v>20000</v>
      </c>
      <c r="G67" s="2" t="s">
        <v>7</v>
      </c>
      <c r="H67" s="2" t="s">
        <v>643</v>
      </c>
      <c r="I67" s="2" t="s">
        <v>644</v>
      </c>
      <c r="J67" s="2" t="s">
        <v>643</v>
      </c>
      <c r="K67" s="2">
        <v>53</v>
      </c>
      <c r="L67" s="2">
        <v>309</v>
      </c>
      <c r="M67" s="2">
        <v>362</v>
      </c>
      <c r="N67" s="2">
        <v>1.81</v>
      </c>
    </row>
    <row r="68" spans="1:14" s="2" customFormat="1" x14ac:dyDescent="0.35">
      <c r="A68" s="2" t="s">
        <v>108</v>
      </c>
      <c r="B68" s="2" t="s">
        <v>3</v>
      </c>
      <c r="C68" s="2" t="s">
        <v>103</v>
      </c>
      <c r="D68" s="2" t="s">
        <v>103</v>
      </c>
      <c r="E68" s="2" t="s">
        <v>758</v>
      </c>
      <c r="F68" s="7">
        <v>100000</v>
      </c>
      <c r="G68" s="2" t="s">
        <v>7</v>
      </c>
      <c r="H68" s="2" t="s">
        <v>643</v>
      </c>
      <c r="I68" s="2" t="s">
        <v>644</v>
      </c>
      <c r="J68" s="2" t="s">
        <v>643</v>
      </c>
      <c r="K68" s="2">
        <v>80</v>
      </c>
      <c r="L68" s="5">
        <v>1712</v>
      </c>
      <c r="M68" s="2">
        <v>1792</v>
      </c>
      <c r="N68" s="2">
        <v>1.7919999999999998</v>
      </c>
    </row>
    <row r="69" spans="1:14" s="2" customFormat="1" x14ac:dyDescent="0.35">
      <c r="A69" s="2" t="s">
        <v>339</v>
      </c>
      <c r="B69" s="2" t="s">
        <v>3</v>
      </c>
      <c r="C69" s="2" t="s">
        <v>327</v>
      </c>
      <c r="D69" s="2" t="s">
        <v>697</v>
      </c>
      <c r="E69" s="2" t="s">
        <v>754</v>
      </c>
      <c r="F69" s="5">
        <v>6000</v>
      </c>
      <c r="G69" s="2" t="s">
        <v>7</v>
      </c>
      <c r="H69" s="2" t="s">
        <v>643</v>
      </c>
      <c r="I69" s="2" t="s">
        <v>644</v>
      </c>
      <c r="J69" s="2" t="s">
        <v>643</v>
      </c>
      <c r="K69" s="2">
        <v>43</v>
      </c>
      <c r="L69" s="2">
        <v>56</v>
      </c>
      <c r="M69" s="2">
        <v>99</v>
      </c>
      <c r="N69" s="2">
        <v>1.6500000000000001</v>
      </c>
    </row>
    <row r="70" spans="1:14" s="2" customFormat="1" x14ac:dyDescent="0.35">
      <c r="A70" s="2" t="s">
        <v>334</v>
      </c>
      <c r="B70" s="2" t="s">
        <v>3</v>
      </c>
      <c r="C70" s="2" t="s">
        <v>327</v>
      </c>
      <c r="D70" s="2" t="s">
        <v>696</v>
      </c>
      <c r="E70" s="2" t="s">
        <v>754</v>
      </c>
      <c r="F70" s="5">
        <v>2000</v>
      </c>
      <c r="G70" s="2" t="s">
        <v>7</v>
      </c>
      <c r="H70" s="2" t="s">
        <v>643</v>
      </c>
      <c r="I70" s="2" t="s">
        <v>644</v>
      </c>
      <c r="J70" s="2" t="s">
        <v>643</v>
      </c>
      <c r="K70" s="2">
        <v>3</v>
      </c>
      <c r="L70" s="2">
        <v>29</v>
      </c>
      <c r="M70" s="2">
        <v>32</v>
      </c>
      <c r="N70" s="2">
        <v>1.6</v>
      </c>
    </row>
    <row r="71" spans="1:14" s="2" customFormat="1" x14ac:dyDescent="0.35">
      <c r="A71" s="2" t="s">
        <v>252</v>
      </c>
      <c r="B71" s="2" t="s">
        <v>3</v>
      </c>
      <c r="C71" s="2" t="s">
        <v>241</v>
      </c>
      <c r="D71" s="2" t="s">
        <v>253</v>
      </c>
      <c r="E71" s="2" t="s">
        <v>759</v>
      </c>
      <c r="F71" s="5">
        <v>19000</v>
      </c>
      <c r="G71" s="2" t="s">
        <v>7</v>
      </c>
      <c r="H71" s="2" t="s">
        <v>643</v>
      </c>
      <c r="I71" s="2" t="s">
        <v>644</v>
      </c>
      <c r="J71" s="2" t="s">
        <v>643</v>
      </c>
      <c r="K71" s="2">
        <v>18</v>
      </c>
      <c r="L71" s="2">
        <v>282</v>
      </c>
      <c r="M71" s="2">
        <v>300</v>
      </c>
      <c r="N71" s="2">
        <v>1.5789473684210527</v>
      </c>
    </row>
    <row r="72" spans="1:14" s="2" customFormat="1" x14ac:dyDescent="0.35">
      <c r="A72" s="2" t="s">
        <v>618</v>
      </c>
      <c r="B72" s="2" t="s">
        <v>513</v>
      </c>
      <c r="C72" s="2" t="s">
        <v>523</v>
      </c>
      <c r="D72" s="2" t="s">
        <v>740</v>
      </c>
      <c r="E72" s="2" t="s">
        <v>513</v>
      </c>
      <c r="F72" s="5">
        <v>15000</v>
      </c>
      <c r="G72" s="2" t="s">
        <v>511</v>
      </c>
      <c r="H72" s="2" t="s">
        <v>643</v>
      </c>
      <c r="I72" s="2" t="s">
        <v>644</v>
      </c>
      <c r="J72" s="2" t="s">
        <v>643</v>
      </c>
      <c r="K72" s="2">
        <v>5</v>
      </c>
      <c r="L72" s="2">
        <v>198</v>
      </c>
      <c r="M72" s="2">
        <v>203</v>
      </c>
      <c r="N72" s="2">
        <v>1.3533333333333333</v>
      </c>
    </row>
    <row r="73" spans="1:14" s="2" customFormat="1" x14ac:dyDescent="0.35">
      <c r="A73" s="2" t="s">
        <v>167</v>
      </c>
      <c r="B73" s="2" t="s">
        <v>3</v>
      </c>
      <c r="C73" s="2" t="s">
        <v>160</v>
      </c>
      <c r="D73" s="2" t="s">
        <v>682</v>
      </c>
      <c r="E73" s="2" t="s">
        <v>759</v>
      </c>
      <c r="F73" s="5">
        <v>25000</v>
      </c>
      <c r="G73" s="2" t="s">
        <v>7</v>
      </c>
      <c r="H73" s="2" t="s">
        <v>643</v>
      </c>
      <c r="I73" s="2" t="s">
        <v>644</v>
      </c>
      <c r="J73" s="2" t="s">
        <v>643</v>
      </c>
      <c r="K73" s="2">
        <v>14</v>
      </c>
      <c r="L73" s="2">
        <v>305</v>
      </c>
      <c r="M73" s="2">
        <v>319</v>
      </c>
      <c r="N73" s="2">
        <v>1.276</v>
      </c>
    </row>
    <row r="74" spans="1:14" s="2" customFormat="1" x14ac:dyDescent="0.35">
      <c r="A74" s="2" t="s">
        <v>424</v>
      </c>
      <c r="B74" s="2" t="s">
        <v>3</v>
      </c>
      <c r="C74" s="2" t="s">
        <v>353</v>
      </c>
      <c r="D74" s="2" t="s">
        <v>708</v>
      </c>
      <c r="E74" s="2" t="s">
        <v>754</v>
      </c>
      <c r="F74" s="5">
        <v>4000</v>
      </c>
      <c r="G74" s="2" t="s">
        <v>7</v>
      </c>
      <c r="H74" s="2" t="s">
        <v>643</v>
      </c>
      <c r="I74" s="2" t="s">
        <v>644</v>
      </c>
      <c r="J74" s="2" t="s">
        <v>643</v>
      </c>
      <c r="K74" s="2">
        <v>30</v>
      </c>
      <c r="L74" s="2">
        <v>21</v>
      </c>
      <c r="M74" s="2">
        <v>51</v>
      </c>
      <c r="N74" s="2">
        <v>1.2749999999999999</v>
      </c>
    </row>
    <row r="75" spans="1:14" s="2" customFormat="1" x14ac:dyDescent="0.35">
      <c r="A75" s="2" t="s">
        <v>389</v>
      </c>
      <c r="B75" s="2" t="s">
        <v>3</v>
      </c>
      <c r="C75" s="2" t="s">
        <v>353</v>
      </c>
      <c r="D75" s="2" t="s">
        <v>703</v>
      </c>
      <c r="E75" s="2" t="s">
        <v>754</v>
      </c>
      <c r="F75" s="5">
        <v>11000</v>
      </c>
      <c r="G75" s="2" t="s">
        <v>7</v>
      </c>
      <c r="H75" s="2" t="s">
        <v>643</v>
      </c>
      <c r="I75" s="2" t="s">
        <v>644</v>
      </c>
      <c r="J75" s="2" t="s">
        <v>643</v>
      </c>
      <c r="K75" s="2">
        <v>37</v>
      </c>
      <c r="L75" s="2">
        <v>103</v>
      </c>
      <c r="M75" s="2">
        <v>140</v>
      </c>
      <c r="N75" s="2">
        <v>1.2727272727272727</v>
      </c>
    </row>
    <row r="76" spans="1:14" s="2" customFormat="1" x14ac:dyDescent="0.35">
      <c r="A76" s="2" t="s">
        <v>390</v>
      </c>
      <c r="B76" s="2" t="s">
        <v>3</v>
      </c>
      <c r="C76" s="2" t="s">
        <v>353</v>
      </c>
      <c r="D76" s="2" t="s">
        <v>703</v>
      </c>
      <c r="E76" s="2" t="s">
        <v>754</v>
      </c>
      <c r="F76" s="5">
        <v>11000</v>
      </c>
      <c r="G76" s="2" t="s">
        <v>7</v>
      </c>
      <c r="H76" s="2" t="s">
        <v>643</v>
      </c>
      <c r="I76" s="2" t="s">
        <v>644</v>
      </c>
      <c r="J76" s="2" t="s">
        <v>643</v>
      </c>
      <c r="K76" s="2">
        <v>37</v>
      </c>
      <c r="L76" s="2">
        <v>103</v>
      </c>
      <c r="M76" s="2">
        <v>140</v>
      </c>
      <c r="N76" s="2">
        <v>1.2727272727272727</v>
      </c>
    </row>
    <row r="77" spans="1:14" s="2" customFormat="1" x14ac:dyDescent="0.35">
      <c r="A77" s="2" t="s">
        <v>506</v>
      </c>
      <c r="B77" s="2" t="s">
        <v>3</v>
      </c>
      <c r="C77" s="2" t="s">
        <v>500</v>
      </c>
      <c r="D77" s="2" t="s">
        <v>717</v>
      </c>
      <c r="E77" s="2" t="s">
        <v>760</v>
      </c>
      <c r="F77" s="5">
        <v>23000</v>
      </c>
      <c r="G77" s="2" t="s">
        <v>7</v>
      </c>
      <c r="H77" s="2" t="s">
        <v>643</v>
      </c>
      <c r="I77" s="2" t="s">
        <v>644</v>
      </c>
      <c r="J77" s="2" t="s">
        <v>643</v>
      </c>
      <c r="K77" s="2">
        <v>40</v>
      </c>
      <c r="L77" s="2">
        <v>248</v>
      </c>
      <c r="M77" s="2">
        <v>288</v>
      </c>
      <c r="N77" s="2">
        <v>1.2521739130434784</v>
      </c>
    </row>
    <row r="78" spans="1:14" s="2" customFormat="1" x14ac:dyDescent="0.35">
      <c r="A78" s="2" t="s">
        <v>335</v>
      </c>
      <c r="B78" s="2" t="s">
        <v>3</v>
      </c>
      <c r="C78" s="2" t="s">
        <v>327</v>
      </c>
      <c r="D78" s="2" t="s">
        <v>696</v>
      </c>
      <c r="E78" s="2" t="s">
        <v>754</v>
      </c>
      <c r="F78" s="5">
        <v>2000</v>
      </c>
      <c r="G78" s="2" t="s">
        <v>7</v>
      </c>
      <c r="H78" s="2" t="s">
        <v>643</v>
      </c>
      <c r="I78" s="2" t="s">
        <v>644</v>
      </c>
      <c r="J78" s="2" t="s">
        <v>643</v>
      </c>
      <c r="K78" s="2">
        <v>3</v>
      </c>
      <c r="L78" s="2">
        <v>22</v>
      </c>
      <c r="M78" s="2">
        <v>25</v>
      </c>
      <c r="N78" s="2">
        <v>1.25</v>
      </c>
    </row>
    <row r="79" spans="1:14" s="2" customFormat="1" x14ac:dyDescent="0.35">
      <c r="A79" s="2" t="s">
        <v>387</v>
      </c>
      <c r="B79" s="2" t="s">
        <v>3</v>
      </c>
      <c r="C79" s="2" t="s">
        <v>353</v>
      </c>
      <c r="D79" s="2" t="s">
        <v>703</v>
      </c>
      <c r="E79" s="2" t="s">
        <v>754</v>
      </c>
      <c r="F79" s="5">
        <v>11000</v>
      </c>
      <c r="G79" s="2" t="s">
        <v>7</v>
      </c>
      <c r="H79" s="2" t="s">
        <v>643</v>
      </c>
      <c r="I79" s="2" t="s">
        <v>644</v>
      </c>
      <c r="J79" s="2" t="s">
        <v>643</v>
      </c>
      <c r="K79" s="2">
        <v>37</v>
      </c>
      <c r="L79" s="2">
        <v>97</v>
      </c>
      <c r="M79" s="2">
        <v>134</v>
      </c>
      <c r="N79" s="2">
        <v>1.2181818181818183</v>
      </c>
    </row>
    <row r="80" spans="1:14" s="2" customFormat="1" x14ac:dyDescent="0.35">
      <c r="A80" s="2" t="s">
        <v>309</v>
      </c>
      <c r="B80" s="2" t="s">
        <v>3</v>
      </c>
      <c r="C80" s="2" t="s">
        <v>303</v>
      </c>
      <c r="D80" s="2" t="s">
        <v>691</v>
      </c>
      <c r="E80" s="2" t="s">
        <v>754</v>
      </c>
      <c r="F80" s="5">
        <v>16000</v>
      </c>
      <c r="G80" s="2" t="s">
        <v>7</v>
      </c>
      <c r="H80" s="2" t="s">
        <v>643</v>
      </c>
      <c r="I80" s="2" t="s">
        <v>644</v>
      </c>
      <c r="J80" s="2" t="s">
        <v>643</v>
      </c>
      <c r="K80" s="2">
        <v>31</v>
      </c>
      <c r="L80" s="2">
        <v>150</v>
      </c>
      <c r="M80" s="2">
        <v>181</v>
      </c>
      <c r="N80" s="2">
        <v>1.1312499999999999</v>
      </c>
    </row>
    <row r="81" spans="1:14" s="2" customFormat="1" x14ac:dyDescent="0.35">
      <c r="A81" s="2" t="s">
        <v>384</v>
      </c>
      <c r="B81" s="2" t="s">
        <v>3</v>
      </c>
      <c r="C81" s="2" t="s">
        <v>353</v>
      </c>
      <c r="D81" s="2" t="s">
        <v>703</v>
      </c>
      <c r="E81" s="2" t="s">
        <v>754</v>
      </c>
      <c r="F81" s="5">
        <v>11000</v>
      </c>
      <c r="G81" s="2" t="s">
        <v>7</v>
      </c>
      <c r="H81" s="2" t="s">
        <v>643</v>
      </c>
      <c r="I81" s="2" t="s">
        <v>644</v>
      </c>
      <c r="J81" s="2" t="s">
        <v>643</v>
      </c>
      <c r="K81" s="2">
        <v>37</v>
      </c>
      <c r="L81" s="2">
        <v>86</v>
      </c>
      <c r="M81" s="2">
        <v>123</v>
      </c>
      <c r="N81" s="2">
        <v>1.1181818181818182</v>
      </c>
    </row>
    <row r="82" spans="1:14" s="2" customFormat="1" x14ac:dyDescent="0.35">
      <c r="A82" s="2" t="s">
        <v>423</v>
      </c>
      <c r="B82" s="2" t="s">
        <v>3</v>
      </c>
      <c r="C82" s="2" t="s">
        <v>353</v>
      </c>
      <c r="D82" s="2" t="s">
        <v>707</v>
      </c>
      <c r="E82" s="2" t="s">
        <v>754</v>
      </c>
      <c r="F82" s="5">
        <v>20000</v>
      </c>
      <c r="G82" s="2" t="s">
        <v>7</v>
      </c>
      <c r="H82" s="2" t="s">
        <v>643</v>
      </c>
      <c r="I82" s="2" t="s">
        <v>644</v>
      </c>
      <c r="J82" s="2" t="s">
        <v>643</v>
      </c>
      <c r="K82" s="2">
        <v>53</v>
      </c>
      <c r="L82" s="2">
        <v>170</v>
      </c>
      <c r="M82" s="2">
        <v>223</v>
      </c>
      <c r="N82" s="2">
        <v>1.115</v>
      </c>
    </row>
    <row r="83" spans="1:14" s="2" customFormat="1" x14ac:dyDescent="0.35">
      <c r="A83" s="2" t="s">
        <v>588</v>
      </c>
      <c r="B83" s="2" t="s">
        <v>513</v>
      </c>
      <c r="C83" s="2" t="s">
        <v>555</v>
      </c>
      <c r="D83" s="2" t="s">
        <v>734</v>
      </c>
      <c r="E83" s="2" t="s">
        <v>513</v>
      </c>
      <c r="F83" s="5">
        <v>5000</v>
      </c>
      <c r="G83" s="2" t="s">
        <v>511</v>
      </c>
      <c r="H83" s="2" t="s">
        <v>643</v>
      </c>
      <c r="I83" s="2" t="s">
        <v>644</v>
      </c>
      <c r="J83" s="2" t="s">
        <v>643</v>
      </c>
      <c r="K83" s="2">
        <v>5</v>
      </c>
      <c r="L83" s="2">
        <v>50</v>
      </c>
      <c r="M83" s="2">
        <v>55</v>
      </c>
      <c r="N83" s="2">
        <v>1.0999999999999999</v>
      </c>
    </row>
    <row r="84" spans="1:14" s="2" customFormat="1" x14ac:dyDescent="0.35">
      <c r="A84" s="2" t="s">
        <v>554</v>
      </c>
      <c r="B84" s="2" t="s">
        <v>513</v>
      </c>
      <c r="C84" s="2" t="s">
        <v>555</v>
      </c>
      <c r="D84" s="2" t="s">
        <v>725</v>
      </c>
      <c r="E84" s="2" t="s">
        <v>513</v>
      </c>
      <c r="F84" s="5">
        <v>5000</v>
      </c>
      <c r="G84" s="2" t="s">
        <v>511</v>
      </c>
      <c r="H84" s="2" t="s">
        <v>643</v>
      </c>
      <c r="I84" s="2" t="s">
        <v>644</v>
      </c>
      <c r="J84" s="2" t="s">
        <v>643</v>
      </c>
      <c r="K84" s="2">
        <v>43</v>
      </c>
      <c r="L84" s="2">
        <v>10</v>
      </c>
      <c r="M84" s="2">
        <v>53</v>
      </c>
      <c r="N84" s="2">
        <v>1.06</v>
      </c>
    </row>
    <row r="85" spans="1:14" s="2" customFormat="1" ht="29" x14ac:dyDescent="0.35">
      <c r="A85" s="2" t="s">
        <v>519</v>
      </c>
      <c r="B85" s="2" t="s">
        <v>513</v>
      </c>
      <c r="C85" s="2" t="s">
        <v>515</v>
      </c>
      <c r="D85" s="2" t="s">
        <v>721</v>
      </c>
      <c r="E85" s="2" t="s">
        <v>513</v>
      </c>
      <c r="F85" s="5">
        <v>3500</v>
      </c>
      <c r="G85" s="2" t="s">
        <v>511</v>
      </c>
      <c r="H85" s="2" t="s">
        <v>643</v>
      </c>
      <c r="I85" s="2" t="s">
        <v>644</v>
      </c>
      <c r="J85" s="2" t="s">
        <v>643</v>
      </c>
      <c r="K85" s="2">
        <v>18</v>
      </c>
      <c r="L85" s="2">
        <v>17</v>
      </c>
      <c r="M85" s="2">
        <v>35</v>
      </c>
      <c r="N85" s="2">
        <v>1</v>
      </c>
    </row>
    <row r="86" spans="1:14" s="2" customFormat="1" x14ac:dyDescent="0.35">
      <c r="A86" s="2" t="s">
        <v>427</v>
      </c>
      <c r="B86" s="2" t="s">
        <v>3</v>
      </c>
      <c r="C86" s="2" t="s">
        <v>353</v>
      </c>
      <c r="D86" s="2" t="s">
        <v>708</v>
      </c>
      <c r="E86" s="2" t="s">
        <v>754</v>
      </c>
      <c r="F86" s="5">
        <v>4000</v>
      </c>
      <c r="G86" s="2" t="s">
        <v>7</v>
      </c>
      <c r="H86" s="2" t="s">
        <v>643</v>
      </c>
      <c r="I86" s="2" t="s">
        <v>644</v>
      </c>
      <c r="J86" s="2" t="s">
        <v>643</v>
      </c>
      <c r="K86" s="2">
        <v>30</v>
      </c>
      <c r="L86" s="2">
        <v>9</v>
      </c>
      <c r="M86" s="2">
        <v>39</v>
      </c>
      <c r="N86" s="2">
        <v>0.97499999999999998</v>
      </c>
    </row>
    <row r="87" spans="1:14" s="2" customFormat="1" x14ac:dyDescent="0.35">
      <c r="A87" s="2" t="s">
        <v>437</v>
      </c>
      <c r="B87" s="2" t="s">
        <v>3</v>
      </c>
      <c r="C87" s="2" t="s">
        <v>353</v>
      </c>
      <c r="D87" s="2" t="s">
        <v>710</v>
      </c>
      <c r="E87" s="2" t="s">
        <v>754</v>
      </c>
      <c r="F87" s="5">
        <v>10000</v>
      </c>
      <c r="G87" s="2" t="s">
        <v>7</v>
      </c>
      <c r="H87" s="2" t="s">
        <v>643</v>
      </c>
      <c r="I87" s="2" t="s">
        <v>644</v>
      </c>
      <c r="J87" s="2" t="s">
        <v>643</v>
      </c>
      <c r="K87" s="2">
        <v>10</v>
      </c>
      <c r="L87" s="2">
        <v>84</v>
      </c>
      <c r="M87" s="2">
        <v>94</v>
      </c>
      <c r="N87" s="2">
        <v>0.94000000000000006</v>
      </c>
    </row>
    <row r="88" spans="1:14" s="2" customFormat="1" x14ac:dyDescent="0.35">
      <c r="A88" s="2" t="s">
        <v>606</v>
      </c>
      <c r="B88" s="2" t="s">
        <v>513</v>
      </c>
      <c r="C88" s="2" t="s">
        <v>625</v>
      </c>
      <c r="D88" s="2" t="s">
        <v>737</v>
      </c>
      <c r="E88" s="2" t="s">
        <v>513</v>
      </c>
      <c r="F88" s="5">
        <v>11000</v>
      </c>
      <c r="G88" s="2" t="s">
        <v>511</v>
      </c>
      <c r="H88" s="2" t="s">
        <v>643</v>
      </c>
      <c r="I88" s="2" t="s">
        <v>644</v>
      </c>
      <c r="J88" s="2" t="s">
        <v>643</v>
      </c>
      <c r="K88" s="2">
        <v>39</v>
      </c>
      <c r="L88" s="2">
        <v>64</v>
      </c>
      <c r="M88" s="2">
        <v>103</v>
      </c>
      <c r="N88" s="2">
        <v>0.9363636363636364</v>
      </c>
    </row>
    <row r="89" spans="1:14" s="2" customFormat="1" x14ac:dyDescent="0.35">
      <c r="A89" s="2" t="s">
        <v>398</v>
      </c>
      <c r="B89" s="2" t="s">
        <v>3</v>
      </c>
      <c r="C89" s="2" t="s">
        <v>353</v>
      </c>
      <c r="D89" s="2" t="s">
        <v>704</v>
      </c>
      <c r="E89" s="2" t="s">
        <v>754</v>
      </c>
      <c r="F89" s="5">
        <v>4000</v>
      </c>
      <c r="G89" s="2" t="s">
        <v>7</v>
      </c>
      <c r="H89" s="2" t="s">
        <v>643</v>
      </c>
      <c r="I89" s="2" t="s">
        <v>644</v>
      </c>
      <c r="J89" s="2" t="s">
        <v>643</v>
      </c>
      <c r="K89" s="2">
        <v>24</v>
      </c>
      <c r="L89" s="2">
        <v>11</v>
      </c>
      <c r="M89" s="2">
        <v>35</v>
      </c>
      <c r="N89" s="2">
        <v>0.87500000000000011</v>
      </c>
    </row>
    <row r="90" spans="1:14" s="2" customFormat="1" x14ac:dyDescent="0.35">
      <c r="A90" s="2" t="s">
        <v>578</v>
      </c>
      <c r="B90" s="2" t="s">
        <v>513</v>
      </c>
      <c r="C90" s="2" t="s">
        <v>572</v>
      </c>
      <c r="D90" s="2" t="s">
        <v>730</v>
      </c>
      <c r="E90" s="2" t="s">
        <v>513</v>
      </c>
      <c r="F90" s="5">
        <v>11000</v>
      </c>
      <c r="G90" s="2" t="s">
        <v>511</v>
      </c>
      <c r="H90" s="2" t="s">
        <v>643</v>
      </c>
      <c r="I90" s="2" t="s">
        <v>644</v>
      </c>
      <c r="J90" s="2" t="s">
        <v>643</v>
      </c>
      <c r="K90" s="2">
        <v>10</v>
      </c>
      <c r="L90" s="2">
        <v>85</v>
      </c>
      <c r="M90" s="2">
        <v>95</v>
      </c>
      <c r="N90" s="2">
        <v>0.86363636363636365</v>
      </c>
    </row>
    <row r="91" spans="1:14" s="2" customFormat="1" x14ac:dyDescent="0.35">
      <c r="A91" s="2" t="s">
        <v>97</v>
      </c>
      <c r="B91" s="2" t="s">
        <v>3</v>
      </c>
      <c r="C91" s="2" t="s">
        <v>95</v>
      </c>
      <c r="D91" s="2" t="s">
        <v>99</v>
      </c>
      <c r="E91" s="2" t="s">
        <v>758</v>
      </c>
      <c r="F91" s="6">
        <v>8000</v>
      </c>
      <c r="G91" s="2" t="s">
        <v>7</v>
      </c>
      <c r="H91" s="2" t="s">
        <v>643</v>
      </c>
      <c r="I91" s="2" t="s">
        <v>648</v>
      </c>
      <c r="J91" s="2" t="s">
        <v>643</v>
      </c>
      <c r="K91" s="2">
        <v>20</v>
      </c>
      <c r="L91" s="2">
        <v>48</v>
      </c>
      <c r="M91" s="2">
        <v>68</v>
      </c>
      <c r="N91" s="2">
        <v>0.85000000000000009</v>
      </c>
    </row>
    <row r="92" spans="1:14" s="2" customFormat="1" ht="29" x14ac:dyDescent="0.35">
      <c r="A92" s="2" t="s">
        <v>744</v>
      </c>
      <c r="B92" s="2" t="s">
        <v>3</v>
      </c>
      <c r="C92" s="2" t="s">
        <v>353</v>
      </c>
      <c r="D92" s="2" t="s">
        <v>708</v>
      </c>
      <c r="E92" s="2" t="s">
        <v>754</v>
      </c>
      <c r="F92" s="5">
        <v>4000</v>
      </c>
      <c r="G92" s="2" t="s">
        <v>7</v>
      </c>
      <c r="H92" s="2" t="s">
        <v>643</v>
      </c>
      <c r="I92" s="2" t="s">
        <v>644</v>
      </c>
      <c r="J92" s="2" t="s">
        <v>643</v>
      </c>
      <c r="K92" s="2">
        <v>30</v>
      </c>
      <c r="L92" s="2">
        <v>3</v>
      </c>
      <c r="M92" s="2">
        <v>33</v>
      </c>
      <c r="N92" s="2">
        <v>0.82500000000000007</v>
      </c>
    </row>
    <row r="93" spans="1:14" s="2" customFormat="1" x14ac:dyDescent="0.35">
      <c r="A93" s="2" t="s">
        <v>369</v>
      </c>
      <c r="B93" s="2" t="s">
        <v>3</v>
      </c>
      <c r="C93" s="2" t="s">
        <v>353</v>
      </c>
      <c r="D93" s="2" t="s">
        <v>700</v>
      </c>
      <c r="E93" s="2" t="s">
        <v>754</v>
      </c>
      <c r="F93" s="5">
        <v>20000</v>
      </c>
      <c r="G93" s="2" t="s">
        <v>7</v>
      </c>
      <c r="H93" s="2" t="s">
        <v>643</v>
      </c>
      <c r="I93" s="2" t="s">
        <v>644</v>
      </c>
      <c r="J93" s="2" t="s">
        <v>643</v>
      </c>
      <c r="K93" s="2">
        <v>29</v>
      </c>
      <c r="L93" s="2">
        <v>134</v>
      </c>
      <c r="M93" s="2">
        <v>163</v>
      </c>
      <c r="N93" s="2">
        <v>0.81499999999999995</v>
      </c>
    </row>
    <row r="94" spans="1:14" s="2" customFormat="1" x14ac:dyDescent="0.35">
      <c r="A94" s="2" t="s">
        <v>338</v>
      </c>
      <c r="B94" s="2" t="s">
        <v>3</v>
      </c>
      <c r="C94" s="2" t="s">
        <v>327</v>
      </c>
      <c r="D94" s="2" t="s">
        <v>696</v>
      </c>
      <c r="E94" s="2" t="s">
        <v>754</v>
      </c>
      <c r="F94" s="5">
        <v>2000</v>
      </c>
      <c r="G94" s="2" t="s">
        <v>7</v>
      </c>
      <c r="H94" s="2" t="s">
        <v>643</v>
      </c>
      <c r="I94" s="2" t="s">
        <v>644</v>
      </c>
      <c r="J94" s="2" t="s">
        <v>643</v>
      </c>
      <c r="K94" s="2">
        <v>3</v>
      </c>
      <c r="L94" s="2">
        <v>13</v>
      </c>
      <c r="M94" s="2">
        <v>16</v>
      </c>
      <c r="N94" s="2">
        <v>0.8</v>
      </c>
    </row>
    <row r="95" spans="1:14" s="2" customFormat="1" ht="29" x14ac:dyDescent="0.35">
      <c r="A95" s="2" t="s">
        <v>516</v>
      </c>
      <c r="B95" s="2" t="s">
        <v>513</v>
      </c>
      <c r="C95" s="2" t="s">
        <v>515</v>
      </c>
      <c r="D95" s="2" t="s">
        <v>715</v>
      </c>
      <c r="E95" s="2" t="s">
        <v>513</v>
      </c>
      <c r="F95" s="5">
        <v>4000</v>
      </c>
      <c r="G95" s="2" t="s">
        <v>511</v>
      </c>
      <c r="H95" s="2" t="s">
        <v>643</v>
      </c>
      <c r="I95" s="2" t="s">
        <v>644</v>
      </c>
      <c r="J95" s="2" t="s">
        <v>643</v>
      </c>
      <c r="K95" s="2">
        <v>5</v>
      </c>
      <c r="L95" s="2">
        <v>26</v>
      </c>
      <c r="M95" s="2">
        <v>31</v>
      </c>
      <c r="N95" s="2">
        <v>0.77500000000000002</v>
      </c>
    </row>
    <row r="96" spans="1:14" s="2" customFormat="1" x14ac:dyDescent="0.35">
      <c r="A96" s="2" t="s">
        <v>561</v>
      </c>
      <c r="B96" s="2" t="s">
        <v>513</v>
      </c>
      <c r="C96" s="2" t="s">
        <v>512</v>
      </c>
      <c r="D96" s="2" t="s">
        <v>722</v>
      </c>
      <c r="E96" s="2" t="s">
        <v>513</v>
      </c>
      <c r="F96" s="5">
        <v>12000</v>
      </c>
      <c r="G96" s="2" t="s">
        <v>511</v>
      </c>
      <c r="H96" s="2" t="s">
        <v>643</v>
      </c>
      <c r="I96" s="2" t="s">
        <v>644</v>
      </c>
      <c r="J96" s="2" t="s">
        <v>643</v>
      </c>
      <c r="K96" s="2">
        <v>17</v>
      </c>
      <c r="L96" s="2">
        <v>70</v>
      </c>
      <c r="M96" s="2">
        <v>87</v>
      </c>
      <c r="N96" s="2">
        <v>0.72500000000000009</v>
      </c>
    </row>
    <row r="97" spans="1:14" s="2" customFormat="1" x14ac:dyDescent="0.35">
      <c r="A97" s="2" t="s">
        <v>98</v>
      </c>
      <c r="B97" s="2" t="s">
        <v>3</v>
      </c>
      <c r="C97" s="2" t="s">
        <v>95</v>
      </c>
      <c r="D97" s="2" t="s">
        <v>99</v>
      </c>
      <c r="E97" s="2" t="s">
        <v>758</v>
      </c>
      <c r="F97" s="6">
        <v>8000</v>
      </c>
      <c r="G97" s="2" t="s">
        <v>7</v>
      </c>
      <c r="H97" s="2" t="s">
        <v>643</v>
      </c>
      <c r="I97" s="2" t="s">
        <v>644</v>
      </c>
      <c r="J97" s="2" t="s">
        <v>643</v>
      </c>
      <c r="K97" s="2">
        <v>20</v>
      </c>
      <c r="L97" s="2">
        <v>37</v>
      </c>
      <c r="M97" s="2">
        <v>57</v>
      </c>
      <c r="N97" s="2">
        <v>0.71250000000000002</v>
      </c>
    </row>
    <row r="98" spans="1:14" s="2" customFormat="1" ht="43.5" x14ac:dyDescent="0.35">
      <c r="A98" s="2" t="s">
        <v>270</v>
      </c>
      <c r="B98" s="2" t="s">
        <v>3</v>
      </c>
      <c r="C98" s="2" t="s">
        <v>239</v>
      </c>
      <c r="D98" s="2" t="s">
        <v>687</v>
      </c>
      <c r="E98" s="2" t="s">
        <v>754</v>
      </c>
      <c r="F98" s="5">
        <v>197000</v>
      </c>
      <c r="G98" s="2" t="s">
        <v>7</v>
      </c>
      <c r="H98" s="2" t="s">
        <v>643</v>
      </c>
      <c r="I98" s="2" t="s">
        <v>644</v>
      </c>
      <c r="J98" s="2" t="s">
        <v>643</v>
      </c>
      <c r="K98" s="2">
        <v>20</v>
      </c>
      <c r="L98" s="5">
        <v>1282</v>
      </c>
      <c r="M98" s="2">
        <v>1302</v>
      </c>
      <c r="N98" s="2">
        <v>0.66091370558375628</v>
      </c>
    </row>
    <row r="99" spans="1:14" s="2" customFormat="1" x14ac:dyDescent="0.35">
      <c r="A99" s="2" t="s">
        <v>550</v>
      </c>
      <c r="B99" s="2" t="s">
        <v>513</v>
      </c>
      <c r="C99" s="2" t="s">
        <v>551</v>
      </c>
      <c r="D99" s="2" t="s">
        <v>617</v>
      </c>
      <c r="E99" s="2" t="s">
        <v>513</v>
      </c>
      <c r="F99" s="5">
        <v>7000</v>
      </c>
      <c r="G99" s="2" t="s">
        <v>511</v>
      </c>
      <c r="H99" s="2" t="s">
        <v>643</v>
      </c>
      <c r="I99" s="2" t="s">
        <v>644</v>
      </c>
      <c r="J99" s="2" t="s">
        <v>643</v>
      </c>
      <c r="K99" s="2">
        <v>24</v>
      </c>
      <c r="L99" s="2">
        <v>22</v>
      </c>
      <c r="M99" s="2">
        <v>46</v>
      </c>
      <c r="N99" s="2">
        <v>0.65714285714285714</v>
      </c>
    </row>
    <row r="100" spans="1:14" s="2" customFormat="1" x14ac:dyDescent="0.35">
      <c r="A100" s="2" t="s">
        <v>376</v>
      </c>
      <c r="B100" s="2" t="s">
        <v>3</v>
      </c>
      <c r="C100" s="2" t="s">
        <v>353</v>
      </c>
      <c r="D100" s="2" t="s">
        <v>701</v>
      </c>
      <c r="E100" s="2" t="s">
        <v>754</v>
      </c>
      <c r="F100" s="5">
        <v>22000</v>
      </c>
      <c r="G100" s="2" t="s">
        <v>7</v>
      </c>
      <c r="H100" s="2" t="s">
        <v>643</v>
      </c>
      <c r="I100" s="2" t="s">
        <v>644</v>
      </c>
      <c r="J100" s="2" t="s">
        <v>643</v>
      </c>
      <c r="K100" s="2">
        <v>46</v>
      </c>
      <c r="L100" s="2">
        <v>97</v>
      </c>
      <c r="M100" s="2">
        <v>143</v>
      </c>
      <c r="N100" s="2">
        <v>0.65</v>
      </c>
    </row>
    <row r="101" spans="1:14" s="2" customFormat="1" ht="29" x14ac:dyDescent="0.35">
      <c r="A101" s="2" t="s">
        <v>56</v>
      </c>
      <c r="B101" s="2" t="s">
        <v>3</v>
      </c>
      <c r="C101" s="2" t="s">
        <v>49</v>
      </c>
      <c r="D101" s="2" t="s">
        <v>675</v>
      </c>
      <c r="E101" s="2" t="s">
        <v>761</v>
      </c>
      <c r="F101" s="6">
        <v>61000</v>
      </c>
      <c r="G101" s="2" t="s">
        <v>7</v>
      </c>
      <c r="H101" s="2" t="s">
        <v>643</v>
      </c>
      <c r="I101" s="2" t="s">
        <v>644</v>
      </c>
      <c r="J101" s="2" t="s">
        <v>643</v>
      </c>
      <c r="K101" s="2">
        <v>101</v>
      </c>
      <c r="L101" s="2">
        <v>292</v>
      </c>
      <c r="M101" s="2">
        <v>393</v>
      </c>
      <c r="N101" s="2">
        <v>0.6442622950819672</v>
      </c>
    </row>
    <row r="102" spans="1:14" s="2" customFormat="1" ht="29" x14ac:dyDescent="0.35">
      <c r="A102" s="2" t="s">
        <v>330</v>
      </c>
      <c r="B102" s="2" t="s">
        <v>3</v>
      </c>
      <c r="C102" s="2" t="s">
        <v>327</v>
      </c>
      <c r="D102" s="2" t="s">
        <v>695</v>
      </c>
      <c r="E102" s="2" t="s">
        <v>754</v>
      </c>
      <c r="F102" s="5">
        <v>5000</v>
      </c>
      <c r="G102" s="2" t="s">
        <v>7</v>
      </c>
      <c r="H102" s="2" t="s">
        <v>643</v>
      </c>
      <c r="I102" s="2" t="s">
        <v>644</v>
      </c>
      <c r="J102" s="2" t="s">
        <v>643</v>
      </c>
      <c r="K102" s="2">
        <v>29</v>
      </c>
      <c r="L102" s="2">
        <v>2</v>
      </c>
      <c r="M102" s="2">
        <v>31</v>
      </c>
      <c r="N102" s="2">
        <v>0.62</v>
      </c>
    </row>
    <row r="103" spans="1:14" s="2" customFormat="1" x14ac:dyDescent="0.35">
      <c r="A103" s="2" t="s">
        <v>592</v>
      </c>
      <c r="B103" s="2" t="s">
        <v>513</v>
      </c>
      <c r="C103" s="2" t="s">
        <v>521</v>
      </c>
      <c r="D103" s="2" t="s">
        <v>592</v>
      </c>
      <c r="E103" s="2" t="s">
        <v>513</v>
      </c>
      <c r="F103" s="5">
        <v>11000</v>
      </c>
      <c r="G103" s="2" t="s">
        <v>511</v>
      </c>
      <c r="H103" s="2" t="s">
        <v>643</v>
      </c>
      <c r="I103" s="2" t="s">
        <v>644</v>
      </c>
      <c r="J103" s="2" t="s">
        <v>643</v>
      </c>
      <c r="K103" s="2">
        <v>31</v>
      </c>
      <c r="L103" s="2">
        <v>33</v>
      </c>
      <c r="M103" s="2">
        <v>64</v>
      </c>
      <c r="N103" s="2">
        <v>0.58181818181818179</v>
      </c>
    </row>
    <row r="104" spans="1:14" s="2" customFormat="1" ht="29" x14ac:dyDescent="0.35">
      <c r="A104" s="2" t="s">
        <v>285</v>
      </c>
      <c r="B104" s="2" t="s">
        <v>3</v>
      </c>
      <c r="C104" s="2" t="s">
        <v>273</v>
      </c>
      <c r="D104" s="2" t="s">
        <v>689</v>
      </c>
      <c r="E104" s="2" t="s">
        <v>754</v>
      </c>
      <c r="F104" s="5">
        <v>52000</v>
      </c>
      <c r="G104" s="2" t="s">
        <v>7</v>
      </c>
      <c r="H104" s="2" t="s">
        <v>643</v>
      </c>
      <c r="I104" s="2" t="s">
        <v>644</v>
      </c>
      <c r="J104" s="2" t="s">
        <v>643</v>
      </c>
      <c r="K104" s="2">
        <v>84</v>
      </c>
      <c r="L104" s="2">
        <v>208</v>
      </c>
      <c r="M104" s="2">
        <v>292</v>
      </c>
      <c r="N104" s="2">
        <v>0.56153846153846154</v>
      </c>
    </row>
    <row r="105" spans="1:14" s="2" customFormat="1" x14ac:dyDescent="0.35">
      <c r="A105" s="2" t="s">
        <v>477</v>
      </c>
      <c r="B105" s="2" t="s">
        <v>3</v>
      </c>
      <c r="C105" s="2" t="s">
        <v>478</v>
      </c>
      <c r="D105" s="2" t="s">
        <v>480</v>
      </c>
      <c r="E105" s="2" t="s">
        <v>760</v>
      </c>
      <c r="F105" s="5">
        <v>91000</v>
      </c>
      <c r="G105" s="2" t="s">
        <v>7</v>
      </c>
      <c r="H105" s="2" t="s">
        <v>643</v>
      </c>
      <c r="I105" s="2" t="s">
        <v>644</v>
      </c>
      <c r="J105" s="2" t="s">
        <v>643</v>
      </c>
      <c r="K105" s="2">
        <v>59</v>
      </c>
      <c r="L105" s="2">
        <v>399</v>
      </c>
      <c r="M105" s="2">
        <v>458</v>
      </c>
      <c r="N105" s="2">
        <v>0.50329670329670328</v>
      </c>
    </row>
    <row r="106" spans="1:14" s="2" customFormat="1" ht="43.5" x14ac:dyDescent="0.35">
      <c r="A106" s="2" t="s">
        <v>256</v>
      </c>
      <c r="B106" s="2" t="s">
        <v>3</v>
      </c>
      <c r="C106" s="2" t="s">
        <v>239</v>
      </c>
      <c r="D106" s="2" t="s">
        <v>684</v>
      </c>
      <c r="E106" s="2" t="s">
        <v>754</v>
      </c>
      <c r="F106" s="5">
        <v>56000</v>
      </c>
      <c r="G106" s="2" t="s">
        <v>7</v>
      </c>
      <c r="H106" s="2" t="s">
        <v>643</v>
      </c>
      <c r="I106" s="2" t="s">
        <v>644</v>
      </c>
      <c r="J106" s="2" t="s">
        <v>643</v>
      </c>
      <c r="K106" s="2">
        <v>20</v>
      </c>
      <c r="L106" s="2">
        <v>255</v>
      </c>
      <c r="M106" s="2">
        <v>275</v>
      </c>
      <c r="N106" s="2">
        <v>0.49107142857142855</v>
      </c>
    </row>
    <row r="107" spans="1:14" s="2" customFormat="1" ht="43.5" x14ac:dyDescent="0.35">
      <c r="A107" s="2" t="s">
        <v>742</v>
      </c>
      <c r="B107" s="2" t="s">
        <v>3</v>
      </c>
      <c r="C107" s="2" t="s">
        <v>239</v>
      </c>
      <c r="D107" s="2" t="s">
        <v>684</v>
      </c>
      <c r="E107" s="2" t="s">
        <v>754</v>
      </c>
      <c r="F107" s="5">
        <v>56000</v>
      </c>
      <c r="G107" s="2" t="s">
        <v>7</v>
      </c>
      <c r="H107" s="2" t="s">
        <v>643</v>
      </c>
      <c r="I107" s="2" t="s">
        <v>644</v>
      </c>
      <c r="J107" s="2" t="s">
        <v>643</v>
      </c>
      <c r="K107" s="2">
        <v>20</v>
      </c>
      <c r="L107" s="2">
        <v>255</v>
      </c>
      <c r="M107" s="2">
        <v>275</v>
      </c>
      <c r="N107" s="2">
        <v>0.49107142857142855</v>
      </c>
    </row>
    <row r="108" spans="1:14" s="2" customFormat="1" x14ac:dyDescent="0.35">
      <c r="A108" s="2" t="s">
        <v>654</v>
      </c>
      <c r="B108" s="2" t="s">
        <v>3</v>
      </c>
      <c r="C108" s="2" t="s">
        <v>160</v>
      </c>
      <c r="D108" s="2" t="s">
        <v>681</v>
      </c>
      <c r="E108" s="2" t="s">
        <v>759</v>
      </c>
      <c r="F108" s="5">
        <v>61000</v>
      </c>
      <c r="G108" s="2" t="s">
        <v>7</v>
      </c>
      <c r="H108" s="2" t="s">
        <v>643</v>
      </c>
      <c r="I108" s="2" t="s">
        <v>644</v>
      </c>
      <c r="J108" s="2" t="s">
        <v>643</v>
      </c>
      <c r="K108" s="2">
        <v>100</v>
      </c>
      <c r="L108" s="2">
        <v>183</v>
      </c>
      <c r="M108" s="2">
        <v>283</v>
      </c>
      <c r="N108" s="2">
        <v>0.46393442622950815</v>
      </c>
    </row>
    <row r="109" spans="1:14" s="2" customFormat="1" x14ac:dyDescent="0.35">
      <c r="A109" s="2" t="s">
        <v>354</v>
      </c>
      <c r="B109" s="2" t="s">
        <v>3</v>
      </c>
      <c r="C109" s="2" t="s">
        <v>353</v>
      </c>
      <c r="D109" s="2" t="s">
        <v>699</v>
      </c>
      <c r="E109" s="2" t="s">
        <v>754</v>
      </c>
      <c r="F109" s="5">
        <v>20000</v>
      </c>
      <c r="G109" s="2" t="s">
        <v>7</v>
      </c>
      <c r="H109" s="2" t="s">
        <v>643</v>
      </c>
      <c r="I109" s="2" t="s">
        <v>644</v>
      </c>
      <c r="J109" s="2" t="s">
        <v>643</v>
      </c>
      <c r="K109" s="2">
        <v>27</v>
      </c>
      <c r="L109" s="2">
        <v>63</v>
      </c>
      <c r="M109" s="2">
        <v>90</v>
      </c>
      <c r="N109" s="2">
        <v>0.44999999999999996</v>
      </c>
    </row>
    <row r="110" spans="1:14" s="2" customFormat="1" ht="43.5" x14ac:dyDescent="0.35">
      <c r="A110" s="2" t="s">
        <v>257</v>
      </c>
      <c r="B110" s="2" t="s">
        <v>3</v>
      </c>
      <c r="C110" s="2" t="s">
        <v>239</v>
      </c>
      <c r="D110" s="2" t="s">
        <v>684</v>
      </c>
      <c r="E110" s="2" t="s">
        <v>754</v>
      </c>
      <c r="F110" s="5">
        <v>56000</v>
      </c>
      <c r="G110" s="2" t="s">
        <v>7</v>
      </c>
      <c r="H110" s="2" t="s">
        <v>643</v>
      </c>
      <c r="I110" s="2" t="s">
        <v>644</v>
      </c>
      <c r="J110" s="2" t="s">
        <v>643</v>
      </c>
      <c r="K110" s="2">
        <v>20</v>
      </c>
      <c r="L110" s="2">
        <v>213</v>
      </c>
      <c r="M110" s="2">
        <v>233</v>
      </c>
      <c r="N110" s="2">
        <v>0.41607142857142859</v>
      </c>
    </row>
    <row r="111" spans="1:14" s="2" customFormat="1" x14ac:dyDescent="0.35">
      <c r="A111" s="2" t="s">
        <v>616</v>
      </c>
      <c r="B111" s="2" t="s">
        <v>513</v>
      </c>
      <c r="C111" s="2" t="s">
        <v>529</v>
      </c>
      <c r="D111" s="2" t="s">
        <v>739</v>
      </c>
      <c r="E111" s="2" t="s">
        <v>513</v>
      </c>
      <c r="F111" s="5">
        <v>8000</v>
      </c>
      <c r="G111" s="2" t="s">
        <v>511</v>
      </c>
      <c r="H111" s="2" t="s">
        <v>643</v>
      </c>
      <c r="I111" s="2" t="s">
        <v>644</v>
      </c>
      <c r="J111" s="2" t="s">
        <v>643</v>
      </c>
      <c r="K111" s="2">
        <v>15</v>
      </c>
      <c r="L111" s="2">
        <v>18</v>
      </c>
      <c r="M111" s="2">
        <v>33</v>
      </c>
      <c r="N111" s="2">
        <v>0.41250000000000003</v>
      </c>
    </row>
    <row r="112" spans="1:14" s="2" customFormat="1" x14ac:dyDescent="0.35">
      <c r="A112" s="2" t="s">
        <v>386</v>
      </c>
      <c r="B112" s="2" t="s">
        <v>3</v>
      </c>
      <c r="C112" s="2" t="s">
        <v>353</v>
      </c>
      <c r="D112" s="2" t="s">
        <v>703</v>
      </c>
      <c r="E112" s="2" t="s">
        <v>754</v>
      </c>
      <c r="F112" s="5">
        <v>11000</v>
      </c>
      <c r="G112" s="2" t="s">
        <v>7</v>
      </c>
      <c r="H112" s="2" t="s">
        <v>643</v>
      </c>
      <c r="I112" s="2" t="s">
        <v>644</v>
      </c>
      <c r="J112" s="2" t="s">
        <v>643</v>
      </c>
      <c r="K112" s="2">
        <v>37</v>
      </c>
      <c r="L112" s="2">
        <v>8</v>
      </c>
      <c r="M112" s="2">
        <v>45</v>
      </c>
      <c r="N112" s="2">
        <v>0.40909090909090912</v>
      </c>
    </row>
    <row r="113" spans="1:14" s="2" customFormat="1" x14ac:dyDescent="0.35">
      <c r="A113" s="2" t="s">
        <v>602</v>
      </c>
      <c r="B113" s="2" t="s">
        <v>513</v>
      </c>
      <c r="C113" s="2" t="s">
        <v>523</v>
      </c>
      <c r="D113" s="2" t="s">
        <v>602</v>
      </c>
      <c r="E113" s="2" t="s">
        <v>513</v>
      </c>
      <c r="F113" s="5">
        <v>16000</v>
      </c>
      <c r="G113" s="2" t="s">
        <v>511</v>
      </c>
      <c r="H113" s="2" t="s">
        <v>643</v>
      </c>
      <c r="I113" s="2" t="s">
        <v>644</v>
      </c>
      <c r="J113" s="2" t="s">
        <v>643</v>
      </c>
      <c r="K113" s="2">
        <v>46</v>
      </c>
      <c r="L113" s="2">
        <v>17</v>
      </c>
      <c r="M113" s="2">
        <v>63</v>
      </c>
      <c r="N113" s="2">
        <v>0.39374999999999999</v>
      </c>
    </row>
    <row r="114" spans="1:14" s="2" customFormat="1" x14ac:dyDescent="0.35">
      <c r="A114" s="2" t="s">
        <v>377</v>
      </c>
      <c r="B114" s="2" t="s">
        <v>3</v>
      </c>
      <c r="C114" s="2" t="s">
        <v>353</v>
      </c>
      <c r="D114" s="2" t="s">
        <v>702</v>
      </c>
      <c r="E114" s="2" t="s">
        <v>754</v>
      </c>
      <c r="F114" s="5">
        <v>22000</v>
      </c>
      <c r="G114" s="2" t="s">
        <v>7</v>
      </c>
      <c r="H114" s="2" t="s">
        <v>643</v>
      </c>
      <c r="I114" s="2" t="s">
        <v>644</v>
      </c>
      <c r="J114" s="2" t="s">
        <v>643</v>
      </c>
      <c r="K114" s="2">
        <v>52</v>
      </c>
      <c r="L114" s="2">
        <v>32</v>
      </c>
      <c r="M114" s="2">
        <v>84</v>
      </c>
      <c r="N114" s="2">
        <v>0.38181818181818183</v>
      </c>
    </row>
    <row r="115" spans="1:14" s="2" customFormat="1" x14ac:dyDescent="0.35">
      <c r="A115" s="2" t="s">
        <v>102</v>
      </c>
      <c r="B115" s="2" t="s">
        <v>3</v>
      </c>
      <c r="C115" s="2" t="s">
        <v>103</v>
      </c>
      <c r="D115" s="2" t="s">
        <v>103</v>
      </c>
      <c r="E115" s="2" t="s">
        <v>758</v>
      </c>
      <c r="F115" s="6">
        <v>100000</v>
      </c>
      <c r="G115" s="2" t="s">
        <v>7</v>
      </c>
      <c r="H115" s="2" t="s">
        <v>643</v>
      </c>
      <c r="I115" s="2" t="s">
        <v>644</v>
      </c>
      <c r="J115" s="2" t="s">
        <v>643</v>
      </c>
      <c r="K115" s="2">
        <v>80</v>
      </c>
      <c r="L115" s="2">
        <v>275</v>
      </c>
      <c r="M115" s="2">
        <v>355</v>
      </c>
      <c r="N115" s="2">
        <v>0.35500000000000004</v>
      </c>
    </row>
    <row r="116" spans="1:14" s="2" customFormat="1" x14ac:dyDescent="0.35">
      <c r="A116" s="2" t="s">
        <v>170</v>
      </c>
      <c r="B116" s="2" t="s">
        <v>3</v>
      </c>
      <c r="C116" s="2" t="s">
        <v>160</v>
      </c>
      <c r="D116" s="2" t="s">
        <v>683</v>
      </c>
      <c r="E116" s="2" t="s">
        <v>759</v>
      </c>
      <c r="F116" s="5">
        <v>40000</v>
      </c>
      <c r="G116" s="2" t="s">
        <v>7</v>
      </c>
      <c r="H116" s="2" t="s">
        <v>643</v>
      </c>
      <c r="I116" s="2" t="s">
        <v>644</v>
      </c>
      <c r="J116" s="2" t="s">
        <v>643</v>
      </c>
      <c r="K116" s="2">
        <v>14</v>
      </c>
      <c r="L116" s="2">
        <v>123</v>
      </c>
      <c r="M116" s="2">
        <v>137</v>
      </c>
      <c r="N116" s="2">
        <v>0.34250000000000003</v>
      </c>
    </row>
    <row r="117" spans="1:14" s="2" customFormat="1" x14ac:dyDescent="0.35">
      <c r="A117" s="2" t="s">
        <v>323</v>
      </c>
      <c r="B117" s="2" t="s">
        <v>3</v>
      </c>
      <c r="C117" s="2" t="s">
        <v>311</v>
      </c>
      <c r="D117" s="2" t="s">
        <v>693</v>
      </c>
      <c r="E117" s="2" t="s">
        <v>754</v>
      </c>
      <c r="F117" s="5">
        <v>49000</v>
      </c>
      <c r="G117" s="2" t="s">
        <v>7</v>
      </c>
      <c r="H117" s="2" t="s">
        <v>643</v>
      </c>
      <c r="I117" s="2" t="s">
        <v>644</v>
      </c>
      <c r="J117" s="2" t="s">
        <v>643</v>
      </c>
      <c r="K117" s="2">
        <v>49</v>
      </c>
      <c r="L117" s="2">
        <v>107</v>
      </c>
      <c r="M117" s="2">
        <v>156</v>
      </c>
      <c r="N117" s="2">
        <v>0.3183673469387755</v>
      </c>
    </row>
    <row r="118" spans="1:14" s="2" customFormat="1" x14ac:dyDescent="0.35">
      <c r="A118" s="2" t="s">
        <v>121</v>
      </c>
      <c r="B118" s="2" t="s">
        <v>3</v>
      </c>
      <c r="C118" s="2" t="s">
        <v>118</v>
      </c>
      <c r="D118" s="2" t="s">
        <v>678</v>
      </c>
      <c r="E118" s="2" t="s">
        <v>758</v>
      </c>
      <c r="F118" s="5">
        <v>25000</v>
      </c>
      <c r="G118" s="2" t="s">
        <v>7</v>
      </c>
      <c r="H118" s="2" t="s">
        <v>643</v>
      </c>
      <c r="I118" s="2" t="s">
        <v>644</v>
      </c>
      <c r="J118" s="2" t="s">
        <v>643</v>
      </c>
      <c r="K118" s="2">
        <v>14</v>
      </c>
      <c r="L118" s="2">
        <v>60</v>
      </c>
      <c r="M118" s="2">
        <v>74</v>
      </c>
      <c r="N118" s="2">
        <v>0.29599999999999999</v>
      </c>
    </row>
    <row r="119" spans="1:14" s="2" customFormat="1" x14ac:dyDescent="0.35">
      <c r="A119" s="2" t="s">
        <v>524</v>
      </c>
      <c r="B119" s="2" t="s">
        <v>513</v>
      </c>
      <c r="C119" s="2" t="s">
        <v>512</v>
      </c>
      <c r="D119" s="2" t="s">
        <v>714</v>
      </c>
      <c r="E119" s="2" t="s">
        <v>513</v>
      </c>
      <c r="F119" s="5">
        <v>199000</v>
      </c>
      <c r="G119" s="2" t="s">
        <v>511</v>
      </c>
      <c r="H119" s="2" t="s">
        <v>643</v>
      </c>
      <c r="I119" s="2" t="s">
        <v>644</v>
      </c>
      <c r="J119" s="2" t="s">
        <v>643</v>
      </c>
      <c r="K119" s="2">
        <v>142</v>
      </c>
      <c r="L119" s="2">
        <v>428</v>
      </c>
      <c r="M119" s="2">
        <v>570</v>
      </c>
      <c r="N119" s="2">
        <v>0.28643216080402012</v>
      </c>
    </row>
    <row r="120" spans="1:14" s="2" customFormat="1" x14ac:dyDescent="0.35">
      <c r="A120" s="2" t="s">
        <v>410</v>
      </c>
      <c r="B120" s="2" t="s">
        <v>3</v>
      </c>
      <c r="C120" s="2" t="s">
        <v>353</v>
      </c>
      <c r="D120" s="2" t="s">
        <v>706</v>
      </c>
      <c r="E120" s="2" t="s">
        <v>754</v>
      </c>
      <c r="F120" s="5">
        <v>13000</v>
      </c>
      <c r="G120" s="2" t="s">
        <v>7</v>
      </c>
      <c r="H120" s="2" t="s">
        <v>643</v>
      </c>
      <c r="I120" s="2" t="s">
        <v>644</v>
      </c>
      <c r="J120" s="2" t="s">
        <v>643</v>
      </c>
      <c r="K120" s="2">
        <v>33</v>
      </c>
      <c r="L120" s="2">
        <v>3</v>
      </c>
      <c r="M120" s="2">
        <v>36</v>
      </c>
      <c r="N120" s="2">
        <v>0.27692307692307688</v>
      </c>
    </row>
    <row r="121" spans="1:14" s="2" customFormat="1" x14ac:dyDescent="0.35">
      <c r="A121" s="2" t="s">
        <v>159</v>
      </c>
      <c r="B121" s="2" t="s">
        <v>3</v>
      </c>
      <c r="C121" s="2" t="s">
        <v>160</v>
      </c>
      <c r="D121" s="2" t="s">
        <v>681</v>
      </c>
      <c r="E121" s="2" t="s">
        <v>759</v>
      </c>
      <c r="F121" s="5">
        <v>61000</v>
      </c>
      <c r="G121" s="2" t="s">
        <v>7</v>
      </c>
      <c r="H121" s="2" t="s">
        <v>643</v>
      </c>
      <c r="I121" s="2" t="s">
        <v>644</v>
      </c>
      <c r="J121" s="2" t="s">
        <v>643</v>
      </c>
      <c r="K121" s="2">
        <v>14</v>
      </c>
      <c r="L121" s="2">
        <v>153</v>
      </c>
      <c r="M121" s="2">
        <v>167</v>
      </c>
      <c r="N121" s="2">
        <v>0.27377049180327873</v>
      </c>
    </row>
    <row r="122" spans="1:14" s="2" customFormat="1" x14ac:dyDescent="0.35">
      <c r="A122" s="2" t="s">
        <v>312</v>
      </c>
      <c r="B122" s="2" t="s">
        <v>3</v>
      </c>
      <c r="C122" s="2" t="s">
        <v>311</v>
      </c>
      <c r="D122" s="2" t="s">
        <v>692</v>
      </c>
      <c r="E122" s="2" t="s">
        <v>754</v>
      </c>
      <c r="F122" s="5">
        <v>67000</v>
      </c>
      <c r="G122" s="2" t="s">
        <v>7</v>
      </c>
      <c r="H122" s="2" t="s">
        <v>643</v>
      </c>
      <c r="I122" s="2" t="s">
        <v>644</v>
      </c>
      <c r="J122" s="2" t="s">
        <v>643</v>
      </c>
      <c r="K122" s="2">
        <v>180</v>
      </c>
      <c r="L122" s="2">
        <v>3</v>
      </c>
      <c r="M122" s="2">
        <v>183</v>
      </c>
      <c r="N122" s="2">
        <v>0.27313432835820894</v>
      </c>
    </row>
    <row r="123" spans="1:14" s="2" customFormat="1" x14ac:dyDescent="0.35">
      <c r="A123" s="2" t="s">
        <v>310</v>
      </c>
      <c r="B123" s="2" t="s">
        <v>3</v>
      </c>
      <c r="C123" s="2" t="s">
        <v>311</v>
      </c>
      <c r="D123" s="2" t="s">
        <v>692</v>
      </c>
      <c r="E123" s="2" t="s">
        <v>754</v>
      </c>
      <c r="F123" s="5">
        <v>67000</v>
      </c>
      <c r="G123" s="2" t="s">
        <v>7</v>
      </c>
      <c r="H123" s="2" t="s">
        <v>643</v>
      </c>
      <c r="I123" s="2" t="s">
        <v>644</v>
      </c>
      <c r="J123" s="2" t="s">
        <v>643</v>
      </c>
      <c r="K123" s="2">
        <v>180</v>
      </c>
      <c r="L123" s="2">
        <v>2</v>
      </c>
      <c r="M123" s="2">
        <v>182</v>
      </c>
      <c r="N123" s="2">
        <v>0.27164179104477609</v>
      </c>
    </row>
    <row r="124" spans="1:14" s="2" customFormat="1" x14ac:dyDescent="0.35">
      <c r="A124" s="2" t="s">
        <v>370</v>
      </c>
      <c r="B124" s="2" t="s">
        <v>3</v>
      </c>
      <c r="C124" s="2" t="s">
        <v>353</v>
      </c>
      <c r="D124" s="2" t="s">
        <v>700</v>
      </c>
      <c r="E124" s="2" t="s">
        <v>754</v>
      </c>
      <c r="F124" s="5">
        <v>20000</v>
      </c>
      <c r="G124" s="2" t="s">
        <v>7</v>
      </c>
      <c r="H124" s="2" t="s">
        <v>643</v>
      </c>
      <c r="I124" s="2" t="s">
        <v>644</v>
      </c>
      <c r="J124" s="2" t="s">
        <v>643</v>
      </c>
      <c r="K124" s="2">
        <v>29</v>
      </c>
      <c r="L124" s="2">
        <v>25</v>
      </c>
      <c r="M124" s="2">
        <v>54</v>
      </c>
      <c r="N124" s="2">
        <v>0.27</v>
      </c>
    </row>
    <row r="125" spans="1:14" s="2" customFormat="1" x14ac:dyDescent="0.35">
      <c r="A125" s="2" t="s">
        <v>414</v>
      </c>
      <c r="B125" s="2" t="s">
        <v>3</v>
      </c>
      <c r="C125" s="2" t="s">
        <v>353</v>
      </c>
      <c r="D125" s="2" t="s">
        <v>707</v>
      </c>
      <c r="E125" s="2" t="s">
        <v>754</v>
      </c>
      <c r="F125" s="5">
        <v>20000</v>
      </c>
      <c r="G125" s="2" t="s">
        <v>7</v>
      </c>
      <c r="H125" s="2" t="s">
        <v>643</v>
      </c>
      <c r="I125" s="2" t="s">
        <v>644</v>
      </c>
      <c r="J125" s="2" t="s">
        <v>643</v>
      </c>
      <c r="K125" s="2">
        <v>53</v>
      </c>
      <c r="L125" s="2">
        <v>0</v>
      </c>
      <c r="M125" s="2">
        <v>53</v>
      </c>
      <c r="N125" s="2">
        <v>0.26500000000000001</v>
      </c>
    </row>
    <row r="126" spans="1:14" s="2" customFormat="1" x14ac:dyDescent="0.35">
      <c r="A126" s="2" t="s">
        <v>17</v>
      </c>
      <c r="B126" s="2" t="s">
        <v>3</v>
      </c>
      <c r="C126" s="2" t="s">
        <v>4</v>
      </c>
      <c r="D126" s="2" t="s">
        <v>672</v>
      </c>
      <c r="E126" s="2" t="s">
        <v>757</v>
      </c>
      <c r="F126" s="6">
        <v>37000</v>
      </c>
      <c r="G126" s="2" t="s">
        <v>7</v>
      </c>
      <c r="H126" s="2" t="s">
        <v>643</v>
      </c>
      <c r="I126" s="2" t="s">
        <v>644</v>
      </c>
      <c r="J126" s="2" t="s">
        <v>643</v>
      </c>
      <c r="K126" s="2">
        <v>42</v>
      </c>
      <c r="L126" s="2">
        <v>56</v>
      </c>
      <c r="M126" s="2">
        <v>98</v>
      </c>
      <c r="N126" s="2">
        <v>0.26486486486486488</v>
      </c>
    </row>
    <row r="127" spans="1:14" s="2" customFormat="1" x14ac:dyDescent="0.35">
      <c r="A127" s="2" t="s">
        <v>40</v>
      </c>
      <c r="B127" s="2" t="s">
        <v>3</v>
      </c>
      <c r="C127" s="2" t="s">
        <v>34</v>
      </c>
      <c r="D127" s="2" t="s">
        <v>38</v>
      </c>
      <c r="E127" s="2" t="s">
        <v>757</v>
      </c>
      <c r="F127" s="6">
        <v>92000</v>
      </c>
      <c r="G127" s="2" t="s">
        <v>7</v>
      </c>
      <c r="H127" s="2" t="s">
        <v>643</v>
      </c>
      <c r="I127" s="2" t="s">
        <v>644</v>
      </c>
      <c r="J127" s="2" t="s">
        <v>643</v>
      </c>
      <c r="K127" s="2">
        <v>48</v>
      </c>
      <c r="L127" s="2">
        <v>194</v>
      </c>
      <c r="M127" s="2">
        <v>242</v>
      </c>
      <c r="N127" s="2">
        <v>0.2630434782608696</v>
      </c>
    </row>
    <row r="128" spans="1:14" s="2" customFormat="1" x14ac:dyDescent="0.35">
      <c r="A128" s="2" t="s">
        <v>571</v>
      </c>
      <c r="B128" s="2" t="s">
        <v>513</v>
      </c>
      <c r="C128" s="2" t="s">
        <v>572</v>
      </c>
      <c r="D128" s="2" t="s">
        <v>571</v>
      </c>
      <c r="E128" s="2" t="s">
        <v>513</v>
      </c>
      <c r="F128" s="5">
        <v>33000</v>
      </c>
      <c r="G128" s="2" t="s">
        <v>511</v>
      </c>
      <c r="H128" s="2" t="s">
        <v>643</v>
      </c>
      <c r="I128" s="2" t="s">
        <v>644</v>
      </c>
      <c r="J128" s="2" t="s">
        <v>643</v>
      </c>
      <c r="K128" s="2">
        <v>26</v>
      </c>
      <c r="L128" s="2">
        <v>57</v>
      </c>
      <c r="M128" s="2">
        <v>83</v>
      </c>
      <c r="N128" s="2">
        <v>0.25151515151515147</v>
      </c>
    </row>
    <row r="129" spans="1:14" s="2" customFormat="1" x14ac:dyDescent="0.35">
      <c r="A129" s="2" t="s">
        <v>325</v>
      </c>
      <c r="B129" s="2" t="s">
        <v>3</v>
      </c>
      <c r="C129" s="2" t="s">
        <v>311</v>
      </c>
      <c r="D129" s="2" t="s">
        <v>694</v>
      </c>
      <c r="E129" s="2" t="s">
        <v>754</v>
      </c>
      <c r="F129" s="5">
        <v>20000</v>
      </c>
      <c r="G129" s="2" t="s">
        <v>7</v>
      </c>
      <c r="H129" s="2" t="s">
        <v>643</v>
      </c>
      <c r="I129" s="2" t="s">
        <v>644</v>
      </c>
      <c r="J129" s="2" t="s">
        <v>643</v>
      </c>
      <c r="K129" s="2">
        <v>29</v>
      </c>
      <c r="L129" s="2">
        <v>20</v>
      </c>
      <c r="M129" s="2">
        <v>49</v>
      </c>
      <c r="N129" s="2">
        <v>0.245</v>
      </c>
    </row>
    <row r="130" spans="1:14" s="2" customFormat="1" x14ac:dyDescent="0.35">
      <c r="A130" s="2" t="s">
        <v>46</v>
      </c>
      <c r="B130" s="2" t="s">
        <v>3</v>
      </c>
      <c r="C130" s="2" t="s">
        <v>42</v>
      </c>
      <c r="D130" s="2" t="s">
        <v>674</v>
      </c>
      <c r="E130" s="2" t="s">
        <v>757</v>
      </c>
      <c r="F130" s="6">
        <v>36000</v>
      </c>
      <c r="G130" s="2" t="s">
        <v>7</v>
      </c>
      <c r="H130" s="2" t="s">
        <v>643</v>
      </c>
      <c r="I130" s="2" t="s">
        <v>644</v>
      </c>
      <c r="J130" s="2" t="s">
        <v>643</v>
      </c>
      <c r="K130" s="2">
        <v>34</v>
      </c>
      <c r="L130" s="2">
        <v>47</v>
      </c>
      <c r="M130" s="2">
        <v>81</v>
      </c>
      <c r="N130" s="2">
        <v>0.22499999999999998</v>
      </c>
    </row>
    <row r="131" spans="1:14" s="2" customFormat="1" x14ac:dyDescent="0.35">
      <c r="A131" s="2" t="s">
        <v>122</v>
      </c>
      <c r="B131" s="2" t="s">
        <v>3</v>
      </c>
      <c r="C131" s="2" t="s">
        <v>118</v>
      </c>
      <c r="D131" s="2" t="s">
        <v>130</v>
      </c>
      <c r="E131" s="2" t="s">
        <v>758</v>
      </c>
      <c r="F131" s="5">
        <v>194000</v>
      </c>
      <c r="G131" s="2" t="s">
        <v>7</v>
      </c>
      <c r="H131" s="2" t="s">
        <v>643</v>
      </c>
      <c r="I131" s="2" t="s">
        <v>644</v>
      </c>
      <c r="J131" s="2" t="s">
        <v>643</v>
      </c>
      <c r="K131" s="2">
        <v>89</v>
      </c>
      <c r="L131" s="2">
        <v>343</v>
      </c>
      <c r="M131" s="2">
        <v>432</v>
      </c>
      <c r="N131" s="2">
        <v>0.22268041237113403</v>
      </c>
    </row>
    <row r="132" spans="1:14" s="2" customFormat="1" x14ac:dyDescent="0.35">
      <c r="A132" s="2" t="s">
        <v>373</v>
      </c>
      <c r="B132" s="2" t="s">
        <v>3</v>
      </c>
      <c r="C132" s="2" t="s">
        <v>353</v>
      </c>
      <c r="D132" s="2" t="s">
        <v>700</v>
      </c>
      <c r="E132" s="2" t="s">
        <v>754</v>
      </c>
      <c r="F132" s="5">
        <v>20000</v>
      </c>
      <c r="G132" s="2" t="s">
        <v>7</v>
      </c>
      <c r="H132" s="2" t="s">
        <v>643</v>
      </c>
      <c r="I132" s="2" t="s">
        <v>644</v>
      </c>
      <c r="J132" s="2" t="s">
        <v>643</v>
      </c>
      <c r="K132" s="2">
        <v>29</v>
      </c>
      <c r="L132" s="2">
        <v>14</v>
      </c>
      <c r="M132" s="2">
        <v>43</v>
      </c>
      <c r="N132" s="2">
        <v>0.215</v>
      </c>
    </row>
    <row r="133" spans="1:14" s="2" customFormat="1" x14ac:dyDescent="0.35">
      <c r="A133" s="2" t="s">
        <v>272</v>
      </c>
      <c r="B133" s="2" t="s">
        <v>3</v>
      </c>
      <c r="C133" s="2" t="s">
        <v>273</v>
      </c>
      <c r="D133" s="2" t="s">
        <v>687</v>
      </c>
      <c r="E133" s="2" t="s">
        <v>754</v>
      </c>
      <c r="F133" s="5">
        <v>157000</v>
      </c>
      <c r="G133" s="2" t="s">
        <v>7</v>
      </c>
      <c r="H133" s="2" t="s">
        <v>643</v>
      </c>
      <c r="I133" s="2" t="s">
        <v>644</v>
      </c>
      <c r="J133" s="2" t="s">
        <v>643</v>
      </c>
      <c r="K133" s="2">
        <v>121</v>
      </c>
      <c r="L133" s="2">
        <v>214</v>
      </c>
      <c r="M133" s="2">
        <v>335</v>
      </c>
      <c r="N133" s="2">
        <v>0.21337579617834393</v>
      </c>
    </row>
    <row r="134" spans="1:14" s="2" customFormat="1" x14ac:dyDescent="0.35">
      <c r="A134" s="2" t="s">
        <v>613</v>
      </c>
      <c r="B134" s="2" t="s">
        <v>513</v>
      </c>
      <c r="C134" s="2" t="s">
        <v>515</v>
      </c>
      <c r="D134" s="2" t="s">
        <v>732</v>
      </c>
      <c r="E134" s="2" t="s">
        <v>513</v>
      </c>
      <c r="F134" s="5">
        <v>18000</v>
      </c>
      <c r="G134" s="2" t="s">
        <v>511</v>
      </c>
      <c r="H134" s="2" t="s">
        <v>643</v>
      </c>
      <c r="I134" s="2" t="s">
        <v>644</v>
      </c>
      <c r="J134" s="2" t="s">
        <v>643</v>
      </c>
      <c r="K134" s="2">
        <v>17</v>
      </c>
      <c r="L134" s="2">
        <v>21</v>
      </c>
      <c r="M134" s="2">
        <v>38</v>
      </c>
      <c r="N134" s="2">
        <v>0.21111111111111108</v>
      </c>
    </row>
    <row r="135" spans="1:14" s="2" customFormat="1" x14ac:dyDescent="0.35">
      <c r="A135" s="2" t="s">
        <v>336</v>
      </c>
      <c r="B135" s="2" t="s">
        <v>3</v>
      </c>
      <c r="C135" s="2" t="s">
        <v>327</v>
      </c>
      <c r="D135" s="2" t="s">
        <v>696</v>
      </c>
      <c r="E135" s="2" t="s">
        <v>754</v>
      </c>
      <c r="F135" s="5">
        <v>2000</v>
      </c>
      <c r="G135" s="2" t="s">
        <v>7</v>
      </c>
      <c r="H135" s="2" t="s">
        <v>643</v>
      </c>
      <c r="I135" s="2" t="s">
        <v>644</v>
      </c>
      <c r="J135" s="2" t="s">
        <v>643</v>
      </c>
      <c r="K135" s="2">
        <v>3</v>
      </c>
      <c r="L135" s="2">
        <v>1</v>
      </c>
      <c r="M135" s="2">
        <v>4</v>
      </c>
      <c r="N135" s="2">
        <v>0.2</v>
      </c>
    </row>
    <row r="136" spans="1:14" s="2" customFormat="1" x14ac:dyDescent="0.35">
      <c r="A136" s="2" t="s">
        <v>372</v>
      </c>
      <c r="B136" s="2" t="s">
        <v>3</v>
      </c>
      <c r="C136" s="2" t="s">
        <v>353</v>
      </c>
      <c r="D136" s="2" t="s">
        <v>700</v>
      </c>
      <c r="E136" s="2" t="s">
        <v>754</v>
      </c>
      <c r="F136" s="5">
        <v>20000</v>
      </c>
      <c r="G136" s="2" t="s">
        <v>7</v>
      </c>
      <c r="H136" s="2" t="s">
        <v>643</v>
      </c>
      <c r="I136" s="2" t="s">
        <v>644</v>
      </c>
      <c r="J136" s="2" t="s">
        <v>643</v>
      </c>
      <c r="K136" s="2">
        <v>29</v>
      </c>
      <c r="L136" s="2">
        <v>5</v>
      </c>
      <c r="M136" s="2">
        <v>34</v>
      </c>
      <c r="N136" s="2">
        <v>0.16999999999999998</v>
      </c>
    </row>
    <row r="137" spans="1:14" s="2" customFormat="1" x14ac:dyDescent="0.35">
      <c r="A137" s="2" t="s">
        <v>284</v>
      </c>
      <c r="B137" s="2" t="s">
        <v>3</v>
      </c>
      <c r="C137" s="2" t="s">
        <v>273</v>
      </c>
      <c r="D137" s="2" t="s">
        <v>689</v>
      </c>
      <c r="E137" s="2" t="s">
        <v>754</v>
      </c>
      <c r="F137" s="5">
        <v>52000</v>
      </c>
      <c r="G137" s="2" t="s">
        <v>7</v>
      </c>
      <c r="H137" s="2" t="s">
        <v>643</v>
      </c>
      <c r="I137" s="2" t="s">
        <v>644</v>
      </c>
      <c r="J137" s="2" t="s">
        <v>643</v>
      </c>
      <c r="K137" s="2">
        <v>84</v>
      </c>
      <c r="L137" s="2">
        <v>1</v>
      </c>
      <c r="M137" s="2">
        <v>85</v>
      </c>
      <c r="N137" s="2">
        <v>0.16346153846153846</v>
      </c>
    </row>
    <row r="138" spans="1:14" s="2" customFormat="1" x14ac:dyDescent="0.35">
      <c r="A138" s="2" t="s">
        <v>542</v>
      </c>
      <c r="B138" s="2" t="s">
        <v>513</v>
      </c>
      <c r="C138" s="2" t="s">
        <v>523</v>
      </c>
      <c r="D138" s="2" t="s">
        <v>723</v>
      </c>
      <c r="E138" s="2" t="s">
        <v>513</v>
      </c>
      <c r="F138" s="5">
        <v>46000</v>
      </c>
      <c r="G138" s="2" t="s">
        <v>511</v>
      </c>
      <c r="H138" s="2" t="s">
        <v>643</v>
      </c>
      <c r="I138" s="2" t="s">
        <v>644</v>
      </c>
      <c r="J138" s="2" t="s">
        <v>643</v>
      </c>
      <c r="K138" s="2">
        <v>64</v>
      </c>
      <c r="L138" s="2">
        <v>5</v>
      </c>
      <c r="M138" s="2">
        <v>69</v>
      </c>
      <c r="N138" s="2">
        <v>0.15</v>
      </c>
    </row>
    <row r="139" spans="1:14" s="2" customFormat="1" x14ac:dyDescent="0.35">
      <c r="A139" s="2" t="s">
        <v>604</v>
      </c>
      <c r="B139" s="2" t="s">
        <v>513</v>
      </c>
      <c r="C139" s="2" t="s">
        <v>512</v>
      </c>
      <c r="D139" s="2" t="s">
        <v>722</v>
      </c>
      <c r="E139" s="2" t="s">
        <v>513</v>
      </c>
      <c r="F139" s="5">
        <v>12000</v>
      </c>
      <c r="G139" s="2" t="s">
        <v>511</v>
      </c>
      <c r="H139" s="2" t="s">
        <v>643</v>
      </c>
      <c r="I139" s="2" t="s">
        <v>644</v>
      </c>
      <c r="J139" s="2" t="s">
        <v>643</v>
      </c>
      <c r="K139" s="2">
        <v>17</v>
      </c>
      <c r="L139" s="2">
        <v>1</v>
      </c>
      <c r="M139" s="2">
        <v>18</v>
      </c>
      <c r="N139" s="2">
        <v>0.15</v>
      </c>
    </row>
    <row r="140" spans="1:14" s="2" customFormat="1" x14ac:dyDescent="0.35">
      <c r="A140" s="2" t="s">
        <v>530</v>
      </c>
      <c r="B140" s="2" t="s">
        <v>513</v>
      </c>
      <c r="C140" s="2" t="s">
        <v>531</v>
      </c>
      <c r="D140" s="2" t="s">
        <v>531</v>
      </c>
      <c r="E140" s="2" t="s">
        <v>513</v>
      </c>
      <c r="F140" s="5">
        <v>148000</v>
      </c>
      <c r="G140" s="2" t="s">
        <v>511</v>
      </c>
      <c r="H140" s="2" t="s">
        <v>643</v>
      </c>
      <c r="I140" s="2" t="s">
        <v>644</v>
      </c>
      <c r="J140" s="2" t="s">
        <v>643</v>
      </c>
      <c r="K140" s="2">
        <v>104</v>
      </c>
      <c r="L140" s="2">
        <v>82</v>
      </c>
      <c r="M140" s="2">
        <v>186</v>
      </c>
      <c r="N140" s="2">
        <v>0.12567567567567567</v>
      </c>
    </row>
    <row r="141" spans="1:14" s="2" customFormat="1" x14ac:dyDescent="0.35">
      <c r="A141" s="2" t="s">
        <v>475</v>
      </c>
      <c r="B141" s="2" t="s">
        <v>3</v>
      </c>
      <c r="C141" s="2" t="s">
        <v>473</v>
      </c>
      <c r="D141" s="2" t="s">
        <v>476</v>
      </c>
      <c r="E141" s="2" t="s">
        <v>760</v>
      </c>
      <c r="F141" s="5">
        <v>60000</v>
      </c>
      <c r="G141" s="2" t="s">
        <v>7</v>
      </c>
      <c r="H141" s="2" t="s">
        <v>643</v>
      </c>
      <c r="I141" s="2" t="s">
        <v>644</v>
      </c>
      <c r="J141" s="2" t="s">
        <v>643</v>
      </c>
      <c r="K141" s="2">
        <v>68</v>
      </c>
      <c r="L141" s="2">
        <v>2</v>
      </c>
      <c r="M141" s="2">
        <v>70</v>
      </c>
      <c r="N141" s="2">
        <v>0.11666666666666668</v>
      </c>
    </row>
    <row r="142" spans="1:14" s="2" customFormat="1" x14ac:dyDescent="0.35">
      <c r="A142" s="2" t="s">
        <v>393</v>
      </c>
      <c r="B142" s="2" t="s">
        <v>3</v>
      </c>
      <c r="C142" s="2" t="s">
        <v>353</v>
      </c>
      <c r="D142" s="2" t="s">
        <v>394</v>
      </c>
      <c r="E142" s="2" t="s">
        <v>754</v>
      </c>
      <c r="F142" s="5">
        <v>21000</v>
      </c>
      <c r="G142" s="2" t="s">
        <v>7</v>
      </c>
      <c r="H142" s="2" t="s">
        <v>643</v>
      </c>
      <c r="I142" s="2" t="s">
        <v>644</v>
      </c>
      <c r="J142" s="2" t="s">
        <v>643</v>
      </c>
      <c r="K142" s="2">
        <v>13</v>
      </c>
      <c r="L142" s="2">
        <v>9</v>
      </c>
      <c r="M142" s="2">
        <v>22</v>
      </c>
      <c r="N142" s="2">
        <v>0.10476190476190476</v>
      </c>
    </row>
    <row r="143" spans="1:14" s="2" customFormat="1" ht="43.5" x14ac:dyDescent="0.35">
      <c r="A143" s="2" t="s">
        <v>264</v>
      </c>
      <c r="B143" s="2" t="s">
        <v>3</v>
      </c>
      <c r="C143" s="2" t="s">
        <v>239</v>
      </c>
      <c r="D143" s="2" t="s">
        <v>686</v>
      </c>
      <c r="E143" s="2" t="s">
        <v>754</v>
      </c>
      <c r="F143" s="5">
        <v>197000</v>
      </c>
      <c r="G143" s="2" t="s">
        <v>7</v>
      </c>
      <c r="H143" s="2" t="s">
        <v>643</v>
      </c>
      <c r="I143" s="2" t="s">
        <v>644</v>
      </c>
      <c r="J143" s="2" t="s">
        <v>643</v>
      </c>
      <c r="K143" s="2">
        <v>20</v>
      </c>
      <c r="L143" s="2">
        <v>186</v>
      </c>
      <c r="M143" s="2">
        <v>206</v>
      </c>
      <c r="N143" s="2">
        <v>0.10456852791878171</v>
      </c>
    </row>
    <row r="144" spans="1:14" s="2" customFormat="1" x14ac:dyDescent="0.35">
      <c r="A144" s="2" t="s">
        <v>105</v>
      </c>
      <c r="B144" s="2" t="s">
        <v>3</v>
      </c>
      <c r="C144" s="2" t="s">
        <v>103</v>
      </c>
      <c r="D144" s="2" t="s">
        <v>103</v>
      </c>
      <c r="E144" s="2" t="s">
        <v>758</v>
      </c>
      <c r="F144" s="7">
        <v>100000</v>
      </c>
      <c r="G144" s="2" t="s">
        <v>7</v>
      </c>
      <c r="H144" s="2" t="s">
        <v>643</v>
      </c>
      <c r="I144" s="2" t="s">
        <v>644</v>
      </c>
      <c r="J144" s="2" t="s">
        <v>643</v>
      </c>
      <c r="K144" s="2">
        <v>80</v>
      </c>
      <c r="L144" s="2">
        <v>22</v>
      </c>
      <c r="M144" s="2">
        <v>102</v>
      </c>
      <c r="N144" s="2">
        <v>0.10200000000000001</v>
      </c>
    </row>
    <row r="145" spans="1:14" s="2" customFormat="1" x14ac:dyDescent="0.35">
      <c r="A145" s="2" t="s">
        <v>136</v>
      </c>
      <c r="B145" s="2" t="s">
        <v>3</v>
      </c>
      <c r="C145" s="2" t="s">
        <v>134</v>
      </c>
      <c r="D145" s="2" t="s">
        <v>680</v>
      </c>
      <c r="E145" s="2" t="s">
        <v>758</v>
      </c>
      <c r="F145" s="5">
        <v>182000</v>
      </c>
      <c r="G145" s="2" t="s">
        <v>7</v>
      </c>
      <c r="H145" s="2" t="s">
        <v>643</v>
      </c>
      <c r="I145" s="2" t="s">
        <v>644</v>
      </c>
      <c r="J145" s="2" t="s">
        <v>643</v>
      </c>
      <c r="K145" s="2">
        <v>120</v>
      </c>
      <c r="L145" s="2">
        <v>64</v>
      </c>
      <c r="M145" s="2">
        <v>184</v>
      </c>
      <c r="N145" s="2">
        <v>0.1010989010989011</v>
      </c>
    </row>
    <row r="146" spans="1:14" s="2" customFormat="1" x14ac:dyDescent="0.35">
      <c r="A146" s="2" t="s">
        <v>106</v>
      </c>
      <c r="B146" s="2" t="s">
        <v>3</v>
      </c>
      <c r="C146" s="2" t="s">
        <v>103</v>
      </c>
      <c r="D146" s="2" t="s">
        <v>103</v>
      </c>
      <c r="E146" s="2" t="s">
        <v>758</v>
      </c>
      <c r="F146" s="7">
        <v>100000</v>
      </c>
      <c r="G146" s="2" t="s">
        <v>7</v>
      </c>
      <c r="H146" s="2" t="s">
        <v>643</v>
      </c>
      <c r="I146" s="2" t="s">
        <v>644</v>
      </c>
      <c r="J146" s="2" t="s">
        <v>643</v>
      </c>
      <c r="K146" s="2">
        <v>80</v>
      </c>
      <c r="L146" s="2">
        <v>20</v>
      </c>
      <c r="M146" s="2">
        <v>100</v>
      </c>
      <c r="N146" s="2">
        <v>0.1</v>
      </c>
    </row>
    <row r="147" spans="1:14" s="2" customFormat="1" x14ac:dyDescent="0.35">
      <c r="A147" s="2" t="s">
        <v>248</v>
      </c>
      <c r="B147" s="2" t="s">
        <v>3</v>
      </c>
      <c r="C147" s="2" t="s">
        <v>241</v>
      </c>
      <c r="D147" s="2" t="s">
        <v>247</v>
      </c>
      <c r="E147" s="2" t="s">
        <v>759</v>
      </c>
      <c r="F147" s="5">
        <v>27000</v>
      </c>
      <c r="G147" s="2" t="s">
        <v>7</v>
      </c>
      <c r="H147" s="2" t="s">
        <v>643</v>
      </c>
      <c r="I147" s="2" t="s">
        <v>644</v>
      </c>
      <c r="J147" s="2" t="s">
        <v>643</v>
      </c>
      <c r="K147" s="2">
        <v>18</v>
      </c>
      <c r="L147" s="2">
        <v>7</v>
      </c>
      <c r="M147" s="2">
        <v>25</v>
      </c>
      <c r="N147" s="2">
        <v>9.2592592592592601E-2</v>
      </c>
    </row>
    <row r="148" spans="1:14" s="2" customFormat="1" x14ac:dyDescent="0.35">
      <c r="A148" s="2" t="s">
        <v>36</v>
      </c>
      <c r="B148" s="2" t="s">
        <v>3</v>
      </c>
      <c r="C148" s="2" t="s">
        <v>34</v>
      </c>
      <c r="D148" s="2" t="s">
        <v>38</v>
      </c>
      <c r="E148" s="2" t="s">
        <v>757</v>
      </c>
      <c r="F148" s="6">
        <v>92000</v>
      </c>
      <c r="G148" s="2" t="s">
        <v>7</v>
      </c>
      <c r="H148" s="2" t="s">
        <v>643</v>
      </c>
      <c r="I148" s="2" t="s">
        <v>644</v>
      </c>
      <c r="J148" s="2" t="s">
        <v>643</v>
      </c>
      <c r="K148" s="2">
        <v>48</v>
      </c>
      <c r="L148" s="2">
        <v>29</v>
      </c>
      <c r="M148" s="2">
        <v>77</v>
      </c>
      <c r="N148" s="2">
        <v>8.3695652173913046E-2</v>
      </c>
    </row>
    <row r="149" spans="1:14" s="2" customFormat="1" x14ac:dyDescent="0.35">
      <c r="A149" s="2" t="s">
        <v>107</v>
      </c>
      <c r="B149" s="2" t="s">
        <v>3</v>
      </c>
      <c r="C149" s="2" t="s">
        <v>103</v>
      </c>
      <c r="D149" s="2" t="s">
        <v>103</v>
      </c>
      <c r="E149" s="2" t="s">
        <v>758</v>
      </c>
      <c r="F149" s="7">
        <v>100000</v>
      </c>
      <c r="G149" s="2" t="s">
        <v>7</v>
      </c>
      <c r="H149" s="2" t="s">
        <v>643</v>
      </c>
      <c r="I149" s="2" t="s">
        <v>644</v>
      </c>
      <c r="J149" s="2" t="s">
        <v>643</v>
      </c>
      <c r="K149" s="2">
        <v>80</v>
      </c>
      <c r="L149" s="2">
        <v>0</v>
      </c>
      <c r="M149" s="2">
        <v>80</v>
      </c>
      <c r="N149" s="2">
        <v>0.08</v>
      </c>
    </row>
    <row r="150" spans="1:14" s="2" customFormat="1" x14ac:dyDescent="0.35">
      <c r="A150" s="2" t="s">
        <v>510</v>
      </c>
      <c r="B150" s="2" t="s">
        <v>513</v>
      </c>
      <c r="C150" s="2" t="s">
        <v>512</v>
      </c>
      <c r="D150" s="2" t="s">
        <v>714</v>
      </c>
      <c r="E150" s="2" t="s">
        <v>513</v>
      </c>
      <c r="F150" s="5">
        <v>199000</v>
      </c>
      <c r="G150" s="2" t="s">
        <v>511</v>
      </c>
      <c r="H150" s="2" t="s">
        <v>643</v>
      </c>
      <c r="I150" s="2" t="s">
        <v>644</v>
      </c>
      <c r="J150" s="2" t="s">
        <v>643</v>
      </c>
      <c r="K150" s="2">
        <v>142</v>
      </c>
      <c r="L150" s="2">
        <v>14</v>
      </c>
      <c r="M150" s="2">
        <v>156</v>
      </c>
      <c r="N150" s="2">
        <v>7.8391959798994978E-2</v>
      </c>
    </row>
    <row r="151" spans="1:14" s="2" customFormat="1" x14ac:dyDescent="0.35">
      <c r="A151" s="2" t="s">
        <v>591</v>
      </c>
      <c r="B151" s="2" t="s">
        <v>513</v>
      </c>
      <c r="C151" s="2" t="s">
        <v>521</v>
      </c>
      <c r="D151" s="2" t="s">
        <v>531</v>
      </c>
      <c r="E151" s="2" t="s">
        <v>513</v>
      </c>
      <c r="F151" s="5">
        <v>148000</v>
      </c>
      <c r="G151" s="2" t="s">
        <v>511</v>
      </c>
      <c r="H151" s="2" t="s">
        <v>643</v>
      </c>
      <c r="I151" s="2" t="s">
        <v>644</v>
      </c>
      <c r="J151" s="2" t="s">
        <v>643</v>
      </c>
      <c r="K151" s="2">
        <v>104</v>
      </c>
      <c r="L151" s="2">
        <v>1</v>
      </c>
      <c r="M151" s="2">
        <v>105</v>
      </c>
      <c r="N151" s="2">
        <v>7.0945945945945943E-2</v>
      </c>
    </row>
    <row r="152" spans="1:14" s="2" customFormat="1" x14ac:dyDescent="0.35">
      <c r="A152" s="2" t="s">
        <v>347</v>
      </c>
      <c r="B152" s="2" t="s">
        <v>3</v>
      </c>
      <c r="C152" s="2" t="s">
        <v>327</v>
      </c>
      <c r="D152" s="2" t="s">
        <v>698</v>
      </c>
      <c r="E152" s="2" t="s">
        <v>754</v>
      </c>
      <c r="F152" s="5">
        <v>262000</v>
      </c>
      <c r="G152" s="2" t="s">
        <v>7</v>
      </c>
      <c r="H152" s="2" t="s">
        <v>643</v>
      </c>
      <c r="I152" s="2" t="s">
        <v>644</v>
      </c>
      <c r="J152" s="2" t="s">
        <v>643</v>
      </c>
      <c r="K152" s="2">
        <v>158</v>
      </c>
      <c r="L152" s="2">
        <v>24</v>
      </c>
      <c r="M152" s="2">
        <v>182</v>
      </c>
      <c r="N152" s="2">
        <v>6.9465648854961828E-2</v>
      </c>
    </row>
    <row r="153" spans="1:14" s="2" customFormat="1" x14ac:dyDescent="0.35">
      <c r="A153" s="2" t="s">
        <v>576</v>
      </c>
      <c r="B153" s="2" t="s">
        <v>513</v>
      </c>
      <c r="C153" s="2" t="s">
        <v>577</v>
      </c>
      <c r="D153" s="2" t="s">
        <v>577</v>
      </c>
      <c r="E153" s="2" t="s">
        <v>513</v>
      </c>
      <c r="F153" s="5">
        <v>50000</v>
      </c>
      <c r="G153" s="2" t="s">
        <v>511</v>
      </c>
      <c r="H153" s="2" t="s">
        <v>643</v>
      </c>
      <c r="I153" s="2" t="s">
        <v>644</v>
      </c>
      <c r="J153" s="2" t="s">
        <v>643</v>
      </c>
      <c r="K153" s="2">
        <v>32</v>
      </c>
      <c r="L153" s="2">
        <v>0</v>
      </c>
      <c r="M153" s="2">
        <v>32</v>
      </c>
      <c r="N153" s="2">
        <v>6.4000000000000001E-2</v>
      </c>
    </row>
  </sheetData>
  <autoFilter ref="E1:E1048200" xr:uid="{F2552610-D223-410A-B120-270B287580E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699BD-4F0C-414E-B411-7D259B533EE3}">
  <sheetPr filterMode="1"/>
  <dimension ref="A1:N40"/>
  <sheetViews>
    <sheetView topLeftCell="F1" workbookViewId="0">
      <selection activeCell="O1" sqref="O1:O1048576"/>
    </sheetView>
  </sheetViews>
  <sheetFormatPr defaultRowHeight="14.5" x14ac:dyDescent="0.35"/>
  <cols>
    <col min="1" max="1" width="19.08984375" customWidth="1"/>
    <col min="3" max="3" width="18.453125" customWidth="1"/>
    <col min="4" max="4" width="17.6328125" customWidth="1"/>
    <col min="6" max="6" width="17.7265625" customWidth="1"/>
    <col min="7" max="7" width="17.1796875" customWidth="1"/>
    <col min="11" max="11" width="21.7265625" customWidth="1"/>
    <col min="12" max="12" width="21.1796875" customWidth="1"/>
    <col min="13" max="13" width="19" customWidth="1"/>
    <col min="14" max="14" width="21" customWidth="1"/>
  </cols>
  <sheetData>
    <row r="1" spans="1:14" s="3" customFormat="1" ht="72.5" x14ac:dyDescent="0.35">
      <c r="A1" s="3" t="s">
        <v>762</v>
      </c>
      <c r="B1" s="3" t="s">
        <v>0</v>
      </c>
      <c r="C1" s="3" t="s">
        <v>1</v>
      </c>
      <c r="D1" s="3" t="s">
        <v>718</v>
      </c>
      <c r="E1" s="3" t="s">
        <v>753</v>
      </c>
      <c r="F1" s="3" t="s">
        <v>747</v>
      </c>
      <c r="G1" s="3" t="s">
        <v>746</v>
      </c>
      <c r="H1" s="3" t="s">
        <v>660</v>
      </c>
      <c r="I1" s="3" t="s">
        <v>631</v>
      </c>
      <c r="J1" s="3" t="s">
        <v>649</v>
      </c>
      <c r="K1" s="3" t="s">
        <v>745</v>
      </c>
      <c r="L1" s="3" t="s">
        <v>741</v>
      </c>
      <c r="M1" s="3" t="s">
        <v>748</v>
      </c>
      <c r="N1" s="3" t="s">
        <v>763</v>
      </c>
    </row>
    <row r="2" spans="1:14" s="2" customFormat="1" x14ac:dyDescent="0.35">
      <c r="A2" s="2" t="s">
        <v>546</v>
      </c>
      <c r="B2" s="2" t="s">
        <v>513</v>
      </c>
      <c r="C2" s="2" t="s">
        <v>545</v>
      </c>
      <c r="D2" s="2" t="s">
        <v>546</v>
      </c>
      <c r="E2" s="2" t="s">
        <v>755</v>
      </c>
      <c r="F2" s="5">
        <v>1000</v>
      </c>
      <c r="G2" s="2" t="s">
        <v>511</v>
      </c>
      <c r="H2" s="2" t="s">
        <v>643</v>
      </c>
      <c r="I2" s="2" t="s">
        <v>644</v>
      </c>
      <c r="J2" s="2" t="s">
        <v>643</v>
      </c>
      <c r="K2" s="2">
        <v>1</v>
      </c>
      <c r="L2" s="2">
        <v>447</v>
      </c>
      <c r="M2" s="2">
        <f t="shared" ref="M2:M40" si="0">SUM(K2:L2)</f>
        <v>448</v>
      </c>
      <c r="N2" s="2">
        <f t="shared" ref="N2:N40" si="1">SUM(M2/F2+100)</f>
        <v>100.44799999999999</v>
      </c>
    </row>
    <row r="3" spans="1:14" s="2" customFormat="1" x14ac:dyDescent="0.35">
      <c r="A3" s="2" t="s">
        <v>517</v>
      </c>
      <c r="B3" s="2" t="s">
        <v>513</v>
      </c>
      <c r="C3" s="2" t="s">
        <v>518</v>
      </c>
      <c r="D3" s="2" t="s">
        <v>720</v>
      </c>
      <c r="E3" s="2" t="s">
        <v>755</v>
      </c>
      <c r="F3" s="5">
        <v>1500</v>
      </c>
      <c r="G3" s="2" t="s">
        <v>511</v>
      </c>
      <c r="H3" s="2" t="s">
        <v>643</v>
      </c>
      <c r="I3" s="2" t="s">
        <v>644</v>
      </c>
      <c r="J3" s="2" t="s">
        <v>643</v>
      </c>
      <c r="K3" s="2">
        <v>16</v>
      </c>
      <c r="L3" s="2">
        <v>407</v>
      </c>
      <c r="M3" s="2">
        <f t="shared" si="0"/>
        <v>423</v>
      </c>
      <c r="N3" s="2">
        <f t="shared" si="1"/>
        <v>100.282</v>
      </c>
    </row>
    <row r="4" spans="1:14" s="2" customFormat="1" x14ac:dyDescent="0.35">
      <c r="A4" s="2" t="s">
        <v>580</v>
      </c>
      <c r="B4" s="2" t="s">
        <v>513</v>
      </c>
      <c r="C4" s="2" t="s">
        <v>545</v>
      </c>
      <c r="D4" s="2" t="s">
        <v>733</v>
      </c>
      <c r="E4" s="2" t="s">
        <v>755</v>
      </c>
      <c r="F4" s="5">
        <v>2000</v>
      </c>
      <c r="G4" s="2" t="s">
        <v>511</v>
      </c>
      <c r="H4" s="2" t="s">
        <v>643</v>
      </c>
      <c r="I4" s="2" t="s">
        <v>644</v>
      </c>
      <c r="J4" s="2" t="s">
        <v>643</v>
      </c>
      <c r="K4" s="2">
        <v>5</v>
      </c>
      <c r="L4" s="2">
        <v>533</v>
      </c>
      <c r="M4" s="2">
        <f t="shared" si="0"/>
        <v>538</v>
      </c>
      <c r="N4" s="2">
        <f t="shared" si="1"/>
        <v>100.26900000000001</v>
      </c>
    </row>
    <row r="5" spans="1:14" s="2" customFormat="1" ht="29" x14ac:dyDescent="0.35">
      <c r="A5" s="2" t="s">
        <v>552</v>
      </c>
      <c r="B5" s="2" t="s">
        <v>513</v>
      </c>
      <c r="C5" s="2" t="s">
        <v>553</v>
      </c>
      <c r="D5" s="2" t="s">
        <v>724</v>
      </c>
      <c r="E5" s="2" t="s">
        <v>755</v>
      </c>
      <c r="F5" s="5">
        <v>1000</v>
      </c>
      <c r="G5" s="2" t="s">
        <v>511</v>
      </c>
      <c r="H5" s="2" t="s">
        <v>643</v>
      </c>
      <c r="I5" s="2" t="s">
        <v>644</v>
      </c>
      <c r="J5" s="2" t="s">
        <v>643</v>
      </c>
      <c r="K5" s="2">
        <v>44</v>
      </c>
      <c r="L5" s="2">
        <v>218</v>
      </c>
      <c r="M5" s="2">
        <f t="shared" si="0"/>
        <v>262</v>
      </c>
      <c r="N5" s="2">
        <f t="shared" si="1"/>
        <v>100.262</v>
      </c>
    </row>
    <row r="6" spans="1:14" s="2" customFormat="1" x14ac:dyDescent="0.35">
      <c r="A6" s="2" t="s">
        <v>605</v>
      </c>
      <c r="B6" s="2" t="s">
        <v>513</v>
      </c>
      <c r="C6" s="2" t="s">
        <v>624</v>
      </c>
      <c r="D6" s="2" t="s">
        <v>736</v>
      </c>
      <c r="E6" s="2" t="s">
        <v>755</v>
      </c>
      <c r="F6" s="5">
        <v>1000</v>
      </c>
      <c r="G6" s="2" t="s">
        <v>511</v>
      </c>
      <c r="H6" s="2" t="s">
        <v>643</v>
      </c>
      <c r="I6" s="2" t="s">
        <v>644</v>
      </c>
      <c r="J6" s="2" t="s">
        <v>643</v>
      </c>
      <c r="K6" s="2">
        <v>3</v>
      </c>
      <c r="L6" s="2">
        <v>143</v>
      </c>
      <c r="M6" s="2">
        <f t="shared" si="0"/>
        <v>146</v>
      </c>
      <c r="N6" s="2">
        <f t="shared" si="1"/>
        <v>100.146</v>
      </c>
    </row>
    <row r="7" spans="1:14" s="2" customFormat="1" ht="29" hidden="1" x14ac:dyDescent="0.35">
      <c r="A7" s="2" t="s">
        <v>428</v>
      </c>
      <c r="B7" s="2" t="s">
        <v>3</v>
      </c>
      <c r="C7" s="2" t="s">
        <v>353</v>
      </c>
      <c r="D7" s="2" t="s">
        <v>708</v>
      </c>
      <c r="E7" s="2" t="s">
        <v>754</v>
      </c>
      <c r="F7" s="5">
        <v>4000</v>
      </c>
      <c r="G7" s="2" t="s">
        <v>7</v>
      </c>
      <c r="H7" s="2" t="s">
        <v>643</v>
      </c>
      <c r="I7" s="2" t="s">
        <v>644</v>
      </c>
      <c r="J7" s="2" t="s">
        <v>643</v>
      </c>
      <c r="K7" s="2">
        <v>30</v>
      </c>
      <c r="L7" s="2">
        <v>483</v>
      </c>
      <c r="M7" s="2">
        <f t="shared" si="0"/>
        <v>513</v>
      </c>
      <c r="N7" s="2">
        <f t="shared" si="1"/>
        <v>100.12824999999999</v>
      </c>
    </row>
    <row r="8" spans="1:14" s="2" customFormat="1" x14ac:dyDescent="0.35">
      <c r="A8" s="2" t="s">
        <v>540</v>
      </c>
      <c r="B8" s="2" t="s">
        <v>513</v>
      </c>
      <c r="C8" s="2" t="s">
        <v>541</v>
      </c>
      <c r="D8" s="2" t="s">
        <v>719</v>
      </c>
      <c r="E8" s="2" t="s">
        <v>513</v>
      </c>
      <c r="F8" s="5">
        <v>1500</v>
      </c>
      <c r="G8" s="2" t="s">
        <v>511</v>
      </c>
      <c r="H8" s="2" t="s">
        <v>643</v>
      </c>
      <c r="I8" s="2" t="s">
        <v>644</v>
      </c>
      <c r="J8" s="2" t="s">
        <v>643</v>
      </c>
      <c r="K8" s="2">
        <v>5</v>
      </c>
      <c r="L8" s="2">
        <v>156</v>
      </c>
      <c r="M8" s="2">
        <f t="shared" si="0"/>
        <v>161</v>
      </c>
      <c r="N8" s="2">
        <f t="shared" si="1"/>
        <v>100.10733333333333</v>
      </c>
    </row>
    <row r="9" spans="1:14" s="2" customFormat="1" ht="29" x14ac:dyDescent="0.35">
      <c r="A9" s="2" t="s">
        <v>514</v>
      </c>
      <c r="B9" s="2" t="s">
        <v>513</v>
      </c>
      <c r="C9" s="2" t="s">
        <v>515</v>
      </c>
      <c r="D9" s="2" t="s">
        <v>715</v>
      </c>
      <c r="E9" s="2" t="s">
        <v>755</v>
      </c>
      <c r="F9" s="5">
        <v>4000</v>
      </c>
      <c r="G9" s="2" t="s">
        <v>511</v>
      </c>
      <c r="H9" s="2" t="s">
        <v>643</v>
      </c>
      <c r="I9" s="2" t="s">
        <v>644</v>
      </c>
      <c r="J9" s="2" t="s">
        <v>643</v>
      </c>
      <c r="K9" s="2">
        <v>5</v>
      </c>
      <c r="L9" s="2">
        <v>329</v>
      </c>
      <c r="M9" s="2">
        <f t="shared" si="0"/>
        <v>334</v>
      </c>
      <c r="N9" s="2">
        <f t="shared" si="1"/>
        <v>100.0835</v>
      </c>
    </row>
    <row r="10" spans="1:14" s="2" customFormat="1" x14ac:dyDescent="0.35">
      <c r="A10" s="2" t="s">
        <v>575</v>
      </c>
      <c r="B10" s="2" t="s">
        <v>513</v>
      </c>
      <c r="C10" s="2" t="s">
        <v>515</v>
      </c>
      <c r="D10" s="2" t="s">
        <v>729</v>
      </c>
      <c r="E10" s="2" t="s">
        <v>755</v>
      </c>
      <c r="F10" s="5">
        <v>1500</v>
      </c>
      <c r="G10" s="2" t="s">
        <v>511</v>
      </c>
      <c r="H10" s="2" t="s">
        <v>643</v>
      </c>
      <c r="I10" s="2" t="s">
        <v>644</v>
      </c>
      <c r="J10" s="2" t="s">
        <v>643</v>
      </c>
      <c r="K10" s="2">
        <v>8</v>
      </c>
      <c r="L10" s="2">
        <v>101</v>
      </c>
      <c r="M10" s="2">
        <f t="shared" si="0"/>
        <v>109</v>
      </c>
      <c r="N10" s="2">
        <f t="shared" si="1"/>
        <v>100.07266666666666</v>
      </c>
    </row>
    <row r="11" spans="1:14" s="2" customFormat="1" x14ac:dyDescent="0.35">
      <c r="A11" s="2" t="s">
        <v>609</v>
      </c>
      <c r="B11" s="2" t="s">
        <v>513</v>
      </c>
      <c r="C11" s="2" t="s">
        <v>529</v>
      </c>
      <c r="D11" s="2" t="s">
        <v>738</v>
      </c>
      <c r="E11" s="2" t="s">
        <v>513</v>
      </c>
      <c r="F11" s="5">
        <v>2000</v>
      </c>
      <c r="G11" s="2" t="s">
        <v>511</v>
      </c>
      <c r="H11" s="2" t="s">
        <v>643</v>
      </c>
      <c r="I11" s="2" t="s">
        <v>644</v>
      </c>
      <c r="J11" s="2" t="s">
        <v>643</v>
      </c>
      <c r="K11" s="2">
        <v>3</v>
      </c>
      <c r="L11" s="2">
        <v>133</v>
      </c>
      <c r="M11" s="2">
        <f t="shared" si="0"/>
        <v>136</v>
      </c>
      <c r="N11" s="2">
        <f t="shared" si="1"/>
        <v>100.068</v>
      </c>
    </row>
    <row r="12" spans="1:14" s="2" customFormat="1" x14ac:dyDescent="0.35">
      <c r="A12" s="2" t="s">
        <v>535</v>
      </c>
      <c r="B12" s="2" t="s">
        <v>513</v>
      </c>
      <c r="C12" s="2" t="s">
        <v>536</v>
      </c>
      <c r="D12" s="2" t="s">
        <v>556</v>
      </c>
      <c r="E12" s="2" t="s">
        <v>513</v>
      </c>
      <c r="F12" s="5">
        <v>3500</v>
      </c>
      <c r="G12" s="2" t="s">
        <v>511</v>
      </c>
      <c r="H12" s="2" t="s">
        <v>643</v>
      </c>
      <c r="I12" s="2" t="s">
        <v>644</v>
      </c>
      <c r="J12" s="2" t="s">
        <v>643</v>
      </c>
      <c r="K12" s="2">
        <v>8</v>
      </c>
      <c r="L12" s="2">
        <v>182</v>
      </c>
      <c r="M12" s="2">
        <f t="shared" si="0"/>
        <v>190</v>
      </c>
      <c r="N12" s="2">
        <f t="shared" si="1"/>
        <v>100.05428571428571</v>
      </c>
    </row>
    <row r="13" spans="1:14" s="2" customFormat="1" ht="29" x14ac:dyDescent="0.35">
      <c r="A13" s="2" t="s">
        <v>620</v>
      </c>
      <c r="B13" s="2" t="s">
        <v>513</v>
      </c>
      <c r="C13" s="2" t="s">
        <v>629</v>
      </c>
      <c r="D13" s="2" t="s">
        <v>739</v>
      </c>
      <c r="E13" s="2" t="s">
        <v>513</v>
      </c>
      <c r="F13" s="5">
        <v>8000</v>
      </c>
      <c r="G13" s="2" t="s">
        <v>511</v>
      </c>
      <c r="H13" s="2" t="s">
        <v>643</v>
      </c>
      <c r="I13" s="2" t="s">
        <v>644</v>
      </c>
      <c r="J13" s="2" t="s">
        <v>643</v>
      </c>
      <c r="K13" s="2">
        <v>15</v>
      </c>
      <c r="L13" s="2">
        <v>301</v>
      </c>
      <c r="M13" s="2">
        <f t="shared" si="0"/>
        <v>316</v>
      </c>
      <c r="N13" s="2">
        <f t="shared" si="1"/>
        <v>100.0395</v>
      </c>
    </row>
    <row r="14" spans="1:14" s="2" customFormat="1" ht="29" x14ac:dyDescent="0.35">
      <c r="A14" s="2" t="s">
        <v>593</v>
      </c>
      <c r="B14" s="2" t="s">
        <v>513</v>
      </c>
      <c r="C14" s="2" t="s">
        <v>527</v>
      </c>
      <c r="D14" s="2" t="s">
        <v>735</v>
      </c>
      <c r="E14" s="2" t="s">
        <v>513</v>
      </c>
      <c r="F14" s="5">
        <v>3500</v>
      </c>
      <c r="G14" s="2" t="s">
        <v>511</v>
      </c>
      <c r="H14" s="2" t="s">
        <v>643</v>
      </c>
      <c r="I14" s="2" t="s">
        <v>644</v>
      </c>
      <c r="J14" s="2" t="s">
        <v>643</v>
      </c>
      <c r="K14" s="2">
        <v>6</v>
      </c>
      <c r="L14" s="2">
        <v>101</v>
      </c>
      <c r="M14" s="2">
        <f t="shared" si="0"/>
        <v>107</v>
      </c>
      <c r="N14" s="2">
        <f t="shared" si="1"/>
        <v>100.03057142857143</v>
      </c>
    </row>
    <row r="15" spans="1:14" s="2" customFormat="1" x14ac:dyDescent="0.35">
      <c r="A15" s="2" t="s">
        <v>558</v>
      </c>
      <c r="B15" s="2" t="s">
        <v>513</v>
      </c>
      <c r="C15" s="2" t="s">
        <v>559</v>
      </c>
      <c r="D15" s="2" t="s">
        <v>726</v>
      </c>
      <c r="E15" s="2" t="s">
        <v>513</v>
      </c>
      <c r="F15" s="5">
        <v>9000</v>
      </c>
      <c r="G15" s="2" t="s">
        <v>511</v>
      </c>
      <c r="H15" s="2" t="s">
        <v>643</v>
      </c>
      <c r="I15" s="2" t="s">
        <v>644</v>
      </c>
      <c r="J15" s="2" t="s">
        <v>643</v>
      </c>
      <c r="K15" s="2">
        <v>16</v>
      </c>
      <c r="L15" s="2">
        <v>243</v>
      </c>
      <c r="M15" s="2">
        <f t="shared" si="0"/>
        <v>259</v>
      </c>
      <c r="N15" s="2">
        <f t="shared" si="1"/>
        <v>100.02877777777778</v>
      </c>
    </row>
    <row r="16" spans="1:14" s="2" customFormat="1" x14ac:dyDescent="0.35">
      <c r="A16" s="2" t="s">
        <v>582</v>
      </c>
      <c r="B16" s="2" t="s">
        <v>513</v>
      </c>
      <c r="C16" s="2" t="s">
        <v>559</v>
      </c>
      <c r="D16" s="2" t="s">
        <v>731</v>
      </c>
      <c r="E16" s="2" t="s">
        <v>513</v>
      </c>
      <c r="F16" s="5">
        <v>8000</v>
      </c>
      <c r="G16" s="2" t="s">
        <v>511</v>
      </c>
      <c r="H16" s="2" t="s">
        <v>643</v>
      </c>
      <c r="I16" s="2" t="s">
        <v>644</v>
      </c>
      <c r="J16" s="2" t="s">
        <v>643</v>
      </c>
      <c r="K16" s="2">
        <v>14</v>
      </c>
      <c r="L16" s="2">
        <v>211</v>
      </c>
      <c r="M16" s="2">
        <f t="shared" si="0"/>
        <v>225</v>
      </c>
      <c r="N16" s="2">
        <f t="shared" si="1"/>
        <v>100.028125</v>
      </c>
    </row>
    <row r="17" spans="1:14" s="2" customFormat="1" x14ac:dyDescent="0.35">
      <c r="A17" s="2" t="s">
        <v>563</v>
      </c>
      <c r="B17" s="2" t="s">
        <v>513</v>
      </c>
      <c r="C17" s="2" t="s">
        <v>564</v>
      </c>
      <c r="D17" s="2" t="s">
        <v>727</v>
      </c>
      <c r="E17" s="2" t="s">
        <v>513</v>
      </c>
      <c r="F17" s="5">
        <v>1000</v>
      </c>
      <c r="G17" s="2" t="s">
        <v>511</v>
      </c>
      <c r="H17" s="2" t="s">
        <v>643</v>
      </c>
      <c r="I17" s="2" t="s">
        <v>644</v>
      </c>
      <c r="J17" s="2" t="s">
        <v>643</v>
      </c>
      <c r="K17" s="2">
        <v>20</v>
      </c>
      <c r="L17" s="2">
        <v>8</v>
      </c>
      <c r="M17" s="2">
        <f t="shared" si="0"/>
        <v>28</v>
      </c>
      <c r="N17" s="2">
        <f t="shared" si="1"/>
        <v>100.02800000000001</v>
      </c>
    </row>
    <row r="18" spans="1:14" s="2" customFormat="1" x14ac:dyDescent="0.35">
      <c r="A18" s="2" t="s">
        <v>565</v>
      </c>
      <c r="B18" s="2" t="s">
        <v>513</v>
      </c>
      <c r="C18" s="2" t="s">
        <v>566</v>
      </c>
      <c r="D18" s="2" t="s">
        <v>566</v>
      </c>
      <c r="E18" s="2" t="s">
        <v>513</v>
      </c>
      <c r="F18" s="5">
        <v>8000</v>
      </c>
      <c r="G18" s="2" t="s">
        <v>511</v>
      </c>
      <c r="H18" s="2" t="s">
        <v>643</v>
      </c>
      <c r="I18" s="2" t="s">
        <v>644</v>
      </c>
      <c r="J18" s="2" t="s">
        <v>643</v>
      </c>
      <c r="K18" s="2">
        <v>20</v>
      </c>
      <c r="L18" s="2">
        <v>198</v>
      </c>
      <c r="M18" s="2">
        <f t="shared" si="0"/>
        <v>218</v>
      </c>
      <c r="N18" s="2">
        <f t="shared" si="1"/>
        <v>100.02725</v>
      </c>
    </row>
    <row r="19" spans="1:14" s="2" customFormat="1" x14ac:dyDescent="0.35">
      <c r="A19" s="2" t="s">
        <v>584</v>
      </c>
      <c r="B19" s="2" t="s">
        <v>513</v>
      </c>
      <c r="C19" s="2" t="s">
        <v>521</v>
      </c>
      <c r="D19" s="2" t="s">
        <v>592</v>
      </c>
      <c r="E19" s="2" t="s">
        <v>513</v>
      </c>
      <c r="F19" s="5">
        <v>11000</v>
      </c>
      <c r="G19" s="2" t="s">
        <v>511</v>
      </c>
      <c r="H19" s="2" t="s">
        <v>643</v>
      </c>
      <c r="I19" s="2" t="s">
        <v>644</v>
      </c>
      <c r="J19" s="2" t="s">
        <v>643</v>
      </c>
      <c r="K19" s="2">
        <v>31</v>
      </c>
      <c r="L19" s="2">
        <v>217</v>
      </c>
      <c r="M19" s="2">
        <f t="shared" si="0"/>
        <v>248</v>
      </c>
      <c r="N19" s="2">
        <f t="shared" si="1"/>
        <v>100.02254545454545</v>
      </c>
    </row>
    <row r="20" spans="1:14" s="2" customFormat="1" x14ac:dyDescent="0.35">
      <c r="A20" s="2" t="s">
        <v>618</v>
      </c>
      <c r="B20" s="2" t="s">
        <v>513</v>
      </c>
      <c r="C20" s="2" t="s">
        <v>523</v>
      </c>
      <c r="D20" s="2" t="s">
        <v>740</v>
      </c>
      <c r="E20" s="2" t="s">
        <v>513</v>
      </c>
      <c r="F20" s="5">
        <v>15000</v>
      </c>
      <c r="G20" s="2" t="s">
        <v>511</v>
      </c>
      <c r="H20" s="2" t="s">
        <v>643</v>
      </c>
      <c r="I20" s="2" t="s">
        <v>644</v>
      </c>
      <c r="J20" s="2" t="s">
        <v>643</v>
      </c>
      <c r="K20" s="2">
        <v>5</v>
      </c>
      <c r="L20" s="2">
        <v>198</v>
      </c>
      <c r="M20" s="2">
        <f t="shared" si="0"/>
        <v>203</v>
      </c>
      <c r="N20" s="2">
        <f t="shared" si="1"/>
        <v>100.01353333333333</v>
      </c>
    </row>
    <row r="21" spans="1:14" s="2" customFormat="1" x14ac:dyDescent="0.35">
      <c r="A21" s="2" t="s">
        <v>588</v>
      </c>
      <c r="B21" s="2" t="s">
        <v>513</v>
      </c>
      <c r="C21" s="2" t="s">
        <v>555</v>
      </c>
      <c r="D21" s="2" t="s">
        <v>734</v>
      </c>
      <c r="E21" s="2" t="s">
        <v>513</v>
      </c>
      <c r="F21" s="5">
        <v>5000</v>
      </c>
      <c r="G21" s="2" t="s">
        <v>511</v>
      </c>
      <c r="H21" s="2" t="s">
        <v>643</v>
      </c>
      <c r="I21" s="2" t="s">
        <v>644</v>
      </c>
      <c r="J21" s="2" t="s">
        <v>643</v>
      </c>
      <c r="K21" s="2">
        <v>5</v>
      </c>
      <c r="L21" s="2">
        <v>50</v>
      </c>
      <c r="M21" s="2">
        <f t="shared" si="0"/>
        <v>55</v>
      </c>
      <c r="N21" s="2">
        <f t="shared" si="1"/>
        <v>100.011</v>
      </c>
    </row>
    <row r="22" spans="1:14" s="2" customFormat="1" x14ac:dyDescent="0.35">
      <c r="A22" s="2" t="s">
        <v>554</v>
      </c>
      <c r="B22" s="2" t="s">
        <v>513</v>
      </c>
      <c r="C22" s="2" t="s">
        <v>555</v>
      </c>
      <c r="D22" s="2" t="s">
        <v>725</v>
      </c>
      <c r="E22" s="2" t="s">
        <v>513</v>
      </c>
      <c r="F22" s="5">
        <v>5000</v>
      </c>
      <c r="G22" s="2" t="s">
        <v>511</v>
      </c>
      <c r="H22" s="2" t="s">
        <v>643</v>
      </c>
      <c r="I22" s="2" t="s">
        <v>644</v>
      </c>
      <c r="J22" s="2" t="s">
        <v>643</v>
      </c>
      <c r="K22" s="2">
        <v>43</v>
      </c>
      <c r="L22" s="2">
        <v>10</v>
      </c>
      <c r="M22" s="2">
        <f t="shared" si="0"/>
        <v>53</v>
      </c>
      <c r="N22" s="2">
        <f t="shared" si="1"/>
        <v>100.0106</v>
      </c>
    </row>
    <row r="23" spans="1:14" s="2" customFormat="1" ht="29" x14ac:dyDescent="0.35">
      <c r="A23" s="2" t="s">
        <v>519</v>
      </c>
      <c r="B23" s="2" t="s">
        <v>513</v>
      </c>
      <c r="C23" s="2" t="s">
        <v>515</v>
      </c>
      <c r="D23" s="2" t="s">
        <v>721</v>
      </c>
      <c r="E23" s="2" t="s">
        <v>513</v>
      </c>
      <c r="F23" s="5">
        <v>3500</v>
      </c>
      <c r="G23" s="2" t="s">
        <v>511</v>
      </c>
      <c r="H23" s="2" t="s">
        <v>643</v>
      </c>
      <c r="I23" s="2" t="s">
        <v>644</v>
      </c>
      <c r="J23" s="2" t="s">
        <v>643</v>
      </c>
      <c r="K23" s="2">
        <v>18</v>
      </c>
      <c r="L23" s="2">
        <v>17</v>
      </c>
      <c r="M23" s="2">
        <f t="shared" si="0"/>
        <v>35</v>
      </c>
      <c r="N23" s="2">
        <f t="shared" si="1"/>
        <v>100.01</v>
      </c>
    </row>
    <row r="24" spans="1:14" s="2" customFormat="1" x14ac:dyDescent="0.35">
      <c r="A24" s="2" t="s">
        <v>606</v>
      </c>
      <c r="B24" s="2" t="s">
        <v>513</v>
      </c>
      <c r="C24" s="2" t="s">
        <v>625</v>
      </c>
      <c r="D24" s="2" t="s">
        <v>737</v>
      </c>
      <c r="E24" s="2" t="s">
        <v>513</v>
      </c>
      <c r="F24" s="5">
        <v>11000</v>
      </c>
      <c r="G24" s="2" t="s">
        <v>511</v>
      </c>
      <c r="H24" s="2" t="s">
        <v>643</v>
      </c>
      <c r="I24" s="2" t="s">
        <v>644</v>
      </c>
      <c r="J24" s="2" t="s">
        <v>643</v>
      </c>
      <c r="K24" s="2">
        <v>39</v>
      </c>
      <c r="L24" s="2">
        <v>64</v>
      </c>
      <c r="M24" s="2">
        <f t="shared" si="0"/>
        <v>103</v>
      </c>
      <c r="N24" s="2">
        <f t="shared" si="1"/>
        <v>100.00936363636363</v>
      </c>
    </row>
    <row r="25" spans="1:14" s="2" customFormat="1" x14ac:dyDescent="0.35">
      <c r="A25" s="2" t="s">
        <v>578</v>
      </c>
      <c r="B25" s="2" t="s">
        <v>513</v>
      </c>
      <c r="C25" s="2" t="s">
        <v>572</v>
      </c>
      <c r="D25" s="2" t="s">
        <v>730</v>
      </c>
      <c r="E25" s="2" t="s">
        <v>513</v>
      </c>
      <c r="F25" s="5">
        <v>11000</v>
      </c>
      <c r="G25" s="2" t="s">
        <v>511</v>
      </c>
      <c r="H25" s="2" t="s">
        <v>643</v>
      </c>
      <c r="I25" s="2" t="s">
        <v>644</v>
      </c>
      <c r="J25" s="2" t="s">
        <v>643</v>
      </c>
      <c r="K25" s="2">
        <v>10</v>
      </c>
      <c r="L25" s="2">
        <v>85</v>
      </c>
      <c r="M25" s="2">
        <f t="shared" si="0"/>
        <v>95</v>
      </c>
      <c r="N25" s="2">
        <f t="shared" si="1"/>
        <v>100.00863636363637</v>
      </c>
    </row>
    <row r="26" spans="1:14" s="2" customFormat="1" ht="29" x14ac:dyDescent="0.35">
      <c r="A26" s="2" t="s">
        <v>516</v>
      </c>
      <c r="B26" s="2" t="s">
        <v>513</v>
      </c>
      <c r="C26" s="2" t="s">
        <v>515</v>
      </c>
      <c r="D26" s="2" t="s">
        <v>715</v>
      </c>
      <c r="E26" s="2" t="s">
        <v>513</v>
      </c>
      <c r="F26" s="5">
        <v>4000</v>
      </c>
      <c r="G26" s="2" t="s">
        <v>511</v>
      </c>
      <c r="H26" s="2" t="s">
        <v>643</v>
      </c>
      <c r="I26" s="2" t="s">
        <v>644</v>
      </c>
      <c r="J26" s="2" t="s">
        <v>643</v>
      </c>
      <c r="K26" s="2">
        <v>5</v>
      </c>
      <c r="L26" s="2">
        <v>26</v>
      </c>
      <c r="M26" s="2">
        <f t="shared" si="0"/>
        <v>31</v>
      </c>
      <c r="N26" s="2">
        <f t="shared" si="1"/>
        <v>100.00775</v>
      </c>
    </row>
    <row r="27" spans="1:14" s="2" customFormat="1" x14ac:dyDescent="0.35">
      <c r="A27" s="2" t="s">
        <v>561</v>
      </c>
      <c r="B27" s="2" t="s">
        <v>513</v>
      </c>
      <c r="C27" s="2" t="s">
        <v>512</v>
      </c>
      <c r="D27" s="2" t="s">
        <v>722</v>
      </c>
      <c r="E27" s="2" t="s">
        <v>513</v>
      </c>
      <c r="F27" s="5">
        <v>12000</v>
      </c>
      <c r="G27" s="2" t="s">
        <v>511</v>
      </c>
      <c r="H27" s="2" t="s">
        <v>643</v>
      </c>
      <c r="I27" s="2" t="s">
        <v>644</v>
      </c>
      <c r="J27" s="2" t="s">
        <v>643</v>
      </c>
      <c r="K27" s="2">
        <v>17</v>
      </c>
      <c r="L27" s="2">
        <v>70</v>
      </c>
      <c r="M27" s="2">
        <f t="shared" si="0"/>
        <v>87</v>
      </c>
      <c r="N27" s="2">
        <f t="shared" si="1"/>
        <v>100.00725</v>
      </c>
    </row>
    <row r="28" spans="1:14" s="2" customFormat="1" x14ac:dyDescent="0.35">
      <c r="A28" s="2" t="s">
        <v>550</v>
      </c>
      <c r="B28" s="2" t="s">
        <v>513</v>
      </c>
      <c r="C28" s="2" t="s">
        <v>551</v>
      </c>
      <c r="D28" s="2" t="s">
        <v>617</v>
      </c>
      <c r="E28" s="2" t="s">
        <v>513</v>
      </c>
      <c r="F28" s="5">
        <v>7000</v>
      </c>
      <c r="G28" s="2" t="s">
        <v>511</v>
      </c>
      <c r="H28" s="2" t="s">
        <v>643</v>
      </c>
      <c r="I28" s="2" t="s">
        <v>644</v>
      </c>
      <c r="J28" s="2" t="s">
        <v>643</v>
      </c>
      <c r="K28" s="2">
        <v>24</v>
      </c>
      <c r="L28" s="2">
        <v>22</v>
      </c>
      <c r="M28" s="2">
        <f t="shared" si="0"/>
        <v>46</v>
      </c>
      <c r="N28" s="2">
        <f t="shared" si="1"/>
        <v>100.00657142857143</v>
      </c>
    </row>
    <row r="29" spans="1:14" s="2" customFormat="1" x14ac:dyDescent="0.35">
      <c r="A29" s="2" t="s">
        <v>592</v>
      </c>
      <c r="B29" s="2" t="s">
        <v>513</v>
      </c>
      <c r="C29" s="2" t="s">
        <v>521</v>
      </c>
      <c r="D29" s="2" t="s">
        <v>592</v>
      </c>
      <c r="E29" s="2" t="s">
        <v>513</v>
      </c>
      <c r="F29" s="5">
        <v>11000</v>
      </c>
      <c r="G29" s="2" t="s">
        <v>511</v>
      </c>
      <c r="H29" s="2" t="s">
        <v>643</v>
      </c>
      <c r="I29" s="2" t="s">
        <v>644</v>
      </c>
      <c r="J29" s="2" t="s">
        <v>643</v>
      </c>
      <c r="K29" s="2">
        <v>31</v>
      </c>
      <c r="L29" s="2">
        <v>33</v>
      </c>
      <c r="M29" s="2">
        <f t="shared" si="0"/>
        <v>64</v>
      </c>
      <c r="N29" s="2">
        <f t="shared" si="1"/>
        <v>100.00581818181819</v>
      </c>
    </row>
    <row r="30" spans="1:14" s="2" customFormat="1" x14ac:dyDescent="0.35">
      <c r="A30" s="2" t="s">
        <v>616</v>
      </c>
      <c r="B30" s="2" t="s">
        <v>513</v>
      </c>
      <c r="C30" s="2" t="s">
        <v>529</v>
      </c>
      <c r="D30" s="2" t="s">
        <v>739</v>
      </c>
      <c r="E30" s="2" t="s">
        <v>513</v>
      </c>
      <c r="F30" s="5">
        <v>8000</v>
      </c>
      <c r="G30" s="2" t="s">
        <v>511</v>
      </c>
      <c r="H30" s="2" t="s">
        <v>643</v>
      </c>
      <c r="I30" s="2" t="s">
        <v>644</v>
      </c>
      <c r="J30" s="2" t="s">
        <v>643</v>
      </c>
      <c r="K30" s="2">
        <v>15</v>
      </c>
      <c r="L30" s="2">
        <v>18</v>
      </c>
      <c r="M30" s="2">
        <f t="shared" si="0"/>
        <v>33</v>
      </c>
      <c r="N30" s="2">
        <f t="shared" si="1"/>
        <v>100.004125</v>
      </c>
    </row>
    <row r="31" spans="1:14" s="2" customFormat="1" x14ac:dyDescent="0.35">
      <c r="A31" s="2" t="s">
        <v>602</v>
      </c>
      <c r="B31" s="2" t="s">
        <v>513</v>
      </c>
      <c r="C31" s="2" t="s">
        <v>523</v>
      </c>
      <c r="D31" s="2" t="s">
        <v>602</v>
      </c>
      <c r="E31" s="2" t="s">
        <v>513</v>
      </c>
      <c r="F31" s="5">
        <v>16000</v>
      </c>
      <c r="G31" s="2" t="s">
        <v>511</v>
      </c>
      <c r="H31" s="2" t="s">
        <v>643</v>
      </c>
      <c r="I31" s="2" t="s">
        <v>644</v>
      </c>
      <c r="J31" s="2" t="s">
        <v>643</v>
      </c>
      <c r="K31" s="2">
        <v>46</v>
      </c>
      <c r="L31" s="2">
        <v>17</v>
      </c>
      <c r="M31" s="2">
        <f t="shared" si="0"/>
        <v>63</v>
      </c>
      <c r="N31" s="2">
        <f t="shared" si="1"/>
        <v>100.00393750000001</v>
      </c>
    </row>
    <row r="32" spans="1:14" s="2" customFormat="1" x14ac:dyDescent="0.35">
      <c r="A32" s="2" t="s">
        <v>524</v>
      </c>
      <c r="B32" s="2" t="s">
        <v>513</v>
      </c>
      <c r="C32" s="2" t="s">
        <v>512</v>
      </c>
      <c r="D32" s="2" t="s">
        <v>714</v>
      </c>
      <c r="E32" s="2" t="s">
        <v>513</v>
      </c>
      <c r="F32" s="5">
        <v>199000</v>
      </c>
      <c r="G32" s="2" t="s">
        <v>511</v>
      </c>
      <c r="H32" s="2" t="s">
        <v>643</v>
      </c>
      <c r="I32" s="2" t="s">
        <v>644</v>
      </c>
      <c r="J32" s="2" t="s">
        <v>643</v>
      </c>
      <c r="K32" s="2">
        <v>142</v>
      </c>
      <c r="L32" s="2">
        <v>428</v>
      </c>
      <c r="M32" s="2">
        <f t="shared" si="0"/>
        <v>570</v>
      </c>
      <c r="N32" s="2">
        <f t="shared" si="1"/>
        <v>100.00286432160804</v>
      </c>
    </row>
    <row r="33" spans="1:14" s="2" customFormat="1" x14ac:dyDescent="0.35">
      <c r="A33" s="2" t="s">
        <v>571</v>
      </c>
      <c r="B33" s="2" t="s">
        <v>513</v>
      </c>
      <c r="C33" s="2" t="s">
        <v>572</v>
      </c>
      <c r="D33" s="2" t="s">
        <v>571</v>
      </c>
      <c r="E33" s="2" t="s">
        <v>513</v>
      </c>
      <c r="F33" s="5">
        <v>33000</v>
      </c>
      <c r="G33" s="2" t="s">
        <v>511</v>
      </c>
      <c r="H33" s="2" t="s">
        <v>643</v>
      </c>
      <c r="I33" s="2" t="s">
        <v>644</v>
      </c>
      <c r="J33" s="2" t="s">
        <v>643</v>
      </c>
      <c r="K33" s="2">
        <v>26</v>
      </c>
      <c r="L33" s="2">
        <v>57</v>
      </c>
      <c r="M33" s="2">
        <f t="shared" si="0"/>
        <v>83</v>
      </c>
      <c r="N33" s="2">
        <f t="shared" si="1"/>
        <v>100.00251515151515</v>
      </c>
    </row>
    <row r="34" spans="1:14" s="2" customFormat="1" ht="29" x14ac:dyDescent="0.35">
      <c r="A34" s="2" t="s">
        <v>613</v>
      </c>
      <c r="B34" s="2" t="s">
        <v>513</v>
      </c>
      <c r="C34" s="2" t="s">
        <v>515</v>
      </c>
      <c r="D34" s="2" t="s">
        <v>732</v>
      </c>
      <c r="E34" s="2" t="s">
        <v>513</v>
      </c>
      <c r="F34" s="5">
        <v>18000</v>
      </c>
      <c r="G34" s="2" t="s">
        <v>511</v>
      </c>
      <c r="H34" s="2" t="s">
        <v>643</v>
      </c>
      <c r="I34" s="2" t="s">
        <v>644</v>
      </c>
      <c r="J34" s="2" t="s">
        <v>643</v>
      </c>
      <c r="K34" s="2">
        <v>17</v>
      </c>
      <c r="L34" s="2">
        <v>21</v>
      </c>
      <c r="M34" s="2">
        <f t="shared" si="0"/>
        <v>38</v>
      </c>
      <c r="N34" s="2">
        <f t="shared" si="1"/>
        <v>100.00211111111111</v>
      </c>
    </row>
    <row r="35" spans="1:14" s="2" customFormat="1" x14ac:dyDescent="0.35">
      <c r="A35" s="2" t="s">
        <v>542</v>
      </c>
      <c r="B35" s="2" t="s">
        <v>513</v>
      </c>
      <c r="C35" s="2" t="s">
        <v>523</v>
      </c>
      <c r="D35" s="2" t="s">
        <v>723</v>
      </c>
      <c r="E35" s="2" t="s">
        <v>513</v>
      </c>
      <c r="F35" s="5">
        <v>46000</v>
      </c>
      <c r="G35" s="2" t="s">
        <v>511</v>
      </c>
      <c r="H35" s="2" t="s">
        <v>643</v>
      </c>
      <c r="I35" s="2" t="s">
        <v>644</v>
      </c>
      <c r="J35" s="2" t="s">
        <v>643</v>
      </c>
      <c r="K35" s="2">
        <v>64</v>
      </c>
      <c r="L35" s="2">
        <v>5</v>
      </c>
      <c r="M35" s="2">
        <f t="shared" si="0"/>
        <v>69</v>
      </c>
      <c r="N35" s="2">
        <f t="shared" si="1"/>
        <v>100.00149999999999</v>
      </c>
    </row>
    <row r="36" spans="1:14" s="2" customFormat="1" x14ac:dyDescent="0.35">
      <c r="A36" s="2" t="s">
        <v>604</v>
      </c>
      <c r="B36" s="2" t="s">
        <v>513</v>
      </c>
      <c r="C36" s="2" t="s">
        <v>512</v>
      </c>
      <c r="D36" s="2" t="s">
        <v>722</v>
      </c>
      <c r="E36" s="2" t="s">
        <v>513</v>
      </c>
      <c r="F36" s="5">
        <v>12000</v>
      </c>
      <c r="G36" s="2" t="s">
        <v>511</v>
      </c>
      <c r="H36" s="2" t="s">
        <v>643</v>
      </c>
      <c r="I36" s="2" t="s">
        <v>644</v>
      </c>
      <c r="J36" s="2" t="s">
        <v>643</v>
      </c>
      <c r="K36" s="2">
        <v>17</v>
      </c>
      <c r="L36" s="2">
        <v>1</v>
      </c>
      <c r="M36" s="2">
        <f t="shared" si="0"/>
        <v>18</v>
      </c>
      <c r="N36" s="2">
        <f t="shared" si="1"/>
        <v>100.00149999999999</v>
      </c>
    </row>
    <row r="37" spans="1:14" s="2" customFormat="1" x14ac:dyDescent="0.35">
      <c r="A37" s="2" t="s">
        <v>530</v>
      </c>
      <c r="B37" s="2" t="s">
        <v>513</v>
      </c>
      <c r="C37" s="2" t="s">
        <v>531</v>
      </c>
      <c r="D37" s="2" t="s">
        <v>531</v>
      </c>
      <c r="E37" s="2" t="s">
        <v>513</v>
      </c>
      <c r="F37" s="5">
        <v>148000</v>
      </c>
      <c r="G37" s="2" t="s">
        <v>511</v>
      </c>
      <c r="H37" s="2" t="s">
        <v>643</v>
      </c>
      <c r="I37" s="2" t="s">
        <v>644</v>
      </c>
      <c r="J37" s="2" t="s">
        <v>643</v>
      </c>
      <c r="K37" s="2">
        <v>104</v>
      </c>
      <c r="L37" s="2">
        <v>82</v>
      </c>
      <c r="M37" s="2">
        <f t="shared" si="0"/>
        <v>186</v>
      </c>
      <c r="N37" s="2">
        <f t="shared" si="1"/>
        <v>100.00125675675676</v>
      </c>
    </row>
    <row r="38" spans="1:14" s="2" customFormat="1" x14ac:dyDescent="0.35">
      <c r="A38" s="2" t="s">
        <v>510</v>
      </c>
      <c r="B38" s="2" t="s">
        <v>513</v>
      </c>
      <c r="C38" s="2" t="s">
        <v>512</v>
      </c>
      <c r="D38" s="2" t="s">
        <v>714</v>
      </c>
      <c r="E38" s="2" t="s">
        <v>513</v>
      </c>
      <c r="F38" s="5">
        <v>199000</v>
      </c>
      <c r="G38" s="2" t="s">
        <v>511</v>
      </c>
      <c r="H38" s="2" t="s">
        <v>643</v>
      </c>
      <c r="I38" s="2" t="s">
        <v>644</v>
      </c>
      <c r="J38" s="2" t="s">
        <v>643</v>
      </c>
      <c r="K38" s="2">
        <v>142</v>
      </c>
      <c r="L38" s="2">
        <v>14</v>
      </c>
      <c r="M38" s="2">
        <f t="shared" si="0"/>
        <v>156</v>
      </c>
      <c r="N38" s="2">
        <f t="shared" si="1"/>
        <v>100.00078391959799</v>
      </c>
    </row>
    <row r="39" spans="1:14" s="2" customFormat="1" x14ac:dyDescent="0.35">
      <c r="A39" s="2" t="s">
        <v>591</v>
      </c>
      <c r="B39" s="2" t="s">
        <v>513</v>
      </c>
      <c r="C39" s="2" t="s">
        <v>521</v>
      </c>
      <c r="D39" s="2" t="s">
        <v>531</v>
      </c>
      <c r="E39" s="2" t="s">
        <v>513</v>
      </c>
      <c r="F39" s="5">
        <v>148000</v>
      </c>
      <c r="G39" s="2" t="s">
        <v>511</v>
      </c>
      <c r="H39" s="2" t="s">
        <v>643</v>
      </c>
      <c r="I39" s="2" t="s">
        <v>644</v>
      </c>
      <c r="J39" s="2" t="s">
        <v>643</v>
      </c>
      <c r="K39" s="2">
        <v>104</v>
      </c>
      <c r="L39" s="2">
        <v>1</v>
      </c>
      <c r="M39" s="2">
        <f t="shared" si="0"/>
        <v>105</v>
      </c>
      <c r="N39" s="2">
        <f t="shared" si="1"/>
        <v>100.00070945945946</v>
      </c>
    </row>
    <row r="40" spans="1:14" s="2" customFormat="1" x14ac:dyDescent="0.35">
      <c r="A40" s="2" t="s">
        <v>576</v>
      </c>
      <c r="B40" s="2" t="s">
        <v>513</v>
      </c>
      <c r="C40" s="2" t="s">
        <v>577</v>
      </c>
      <c r="D40" s="2" t="s">
        <v>577</v>
      </c>
      <c r="E40" s="2" t="s">
        <v>513</v>
      </c>
      <c r="F40" s="5">
        <v>50000</v>
      </c>
      <c r="G40" s="2" t="s">
        <v>511</v>
      </c>
      <c r="H40" s="2" t="s">
        <v>643</v>
      </c>
      <c r="I40" s="2" t="s">
        <v>644</v>
      </c>
      <c r="J40" s="2" t="s">
        <v>643</v>
      </c>
      <c r="K40" s="2">
        <v>32</v>
      </c>
      <c r="L40" s="2">
        <v>0</v>
      </c>
      <c r="M40" s="2">
        <f t="shared" si="0"/>
        <v>32</v>
      </c>
      <c r="N40" s="2">
        <f t="shared" si="1"/>
        <v>100.00064</v>
      </c>
    </row>
  </sheetData>
  <autoFilter ref="E1:E40" xr:uid="{FF9699BD-4F0C-414E-B411-7D259B533EE3}">
    <filterColumn colId="0">
      <filters>
        <filter val="Scotland"/>
      </filters>
    </filterColumn>
  </autoFilter>
  <sortState xmlns:xlrd2="http://schemas.microsoft.com/office/spreadsheetml/2017/richdata2" ref="A2:N413">
    <sortCondition descending="1" ref="N1:N4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DE47C-783D-455A-AFEF-B79407BB3B98}">
  <sheetPr filterMode="1"/>
  <dimension ref="A1:N14"/>
  <sheetViews>
    <sheetView topLeftCell="F1" workbookViewId="0">
      <selection activeCell="O1" sqref="O1:P1048576"/>
    </sheetView>
  </sheetViews>
  <sheetFormatPr defaultRowHeight="14.5" x14ac:dyDescent="0.35"/>
  <cols>
    <col min="1" max="1" width="17.36328125" customWidth="1"/>
    <col min="2" max="2" width="13.1796875" customWidth="1"/>
    <col min="3" max="3" width="23.7265625" customWidth="1"/>
    <col min="4" max="4" width="23.1796875" customWidth="1"/>
    <col min="5" max="5" width="14.1796875" customWidth="1"/>
    <col min="6" max="6" width="22.36328125" customWidth="1"/>
    <col min="7" max="7" width="20.1796875" customWidth="1"/>
    <col min="8" max="8" width="12.453125" customWidth="1"/>
    <col min="10" max="10" width="13.7265625" customWidth="1"/>
    <col min="11" max="11" width="15.81640625" customWidth="1"/>
    <col min="12" max="12" width="16.26953125" customWidth="1"/>
    <col min="14" max="14" width="11.36328125" bestFit="1" customWidth="1"/>
  </cols>
  <sheetData>
    <row r="1" spans="1:14" ht="87" x14ac:dyDescent="0.35">
      <c r="A1" s="3" t="s">
        <v>762</v>
      </c>
      <c r="B1" s="3" t="s">
        <v>0</v>
      </c>
      <c r="C1" s="3" t="s">
        <v>1</v>
      </c>
      <c r="D1" s="3" t="s">
        <v>718</v>
      </c>
      <c r="E1" s="3" t="s">
        <v>753</v>
      </c>
      <c r="F1" s="3" t="s">
        <v>747</v>
      </c>
      <c r="G1" s="3" t="s">
        <v>746</v>
      </c>
      <c r="H1" s="3" t="s">
        <v>660</v>
      </c>
      <c r="I1" s="3" t="s">
        <v>631</v>
      </c>
      <c r="J1" s="3" t="s">
        <v>649</v>
      </c>
      <c r="K1" s="3" t="s">
        <v>745</v>
      </c>
      <c r="L1" s="3" t="s">
        <v>741</v>
      </c>
      <c r="M1" s="3" t="s">
        <v>748</v>
      </c>
      <c r="N1" s="3" t="s">
        <v>749</v>
      </c>
    </row>
    <row r="2" spans="1:14" x14ac:dyDescent="0.35">
      <c r="A2" s="2" t="s">
        <v>764</v>
      </c>
      <c r="B2" s="2" t="s">
        <v>3</v>
      </c>
      <c r="C2" s="2" t="s">
        <v>4</v>
      </c>
      <c r="D2" s="2" t="s">
        <v>671</v>
      </c>
      <c r="E2" s="2" t="s">
        <v>757</v>
      </c>
      <c r="F2" s="6">
        <v>6000</v>
      </c>
      <c r="G2" s="2" t="s">
        <v>7</v>
      </c>
      <c r="H2" s="2" t="s">
        <v>643</v>
      </c>
      <c r="I2" s="2" t="s">
        <v>644</v>
      </c>
      <c r="J2" s="2" t="s">
        <v>643</v>
      </c>
      <c r="K2" s="2">
        <v>16</v>
      </c>
      <c r="L2" s="2">
        <v>370</v>
      </c>
      <c r="M2" s="2">
        <f t="shared" ref="M2:M11" si="0">SUM(K2:L2)</f>
        <v>386</v>
      </c>
      <c r="N2" s="2">
        <f t="shared" ref="N2:N11" si="1">SUM(M2/F2*100)</f>
        <v>6.4333333333333336</v>
      </c>
    </row>
    <row r="3" spans="1:14" x14ac:dyDescent="0.35">
      <c r="A3" s="2" t="s">
        <v>11</v>
      </c>
      <c r="B3" s="2" t="s">
        <v>3</v>
      </c>
      <c r="C3" s="2" t="s">
        <v>4</v>
      </c>
      <c r="D3" s="2" t="s">
        <v>671</v>
      </c>
      <c r="E3" s="2" t="s">
        <v>757</v>
      </c>
      <c r="F3" s="6">
        <v>6000</v>
      </c>
      <c r="G3" s="2" t="s">
        <v>7</v>
      </c>
      <c r="H3" s="2" t="s">
        <v>643</v>
      </c>
      <c r="I3" s="2" t="s">
        <v>644</v>
      </c>
      <c r="J3" s="2" t="s">
        <v>643</v>
      </c>
      <c r="K3" s="2">
        <v>16</v>
      </c>
      <c r="L3" s="2">
        <v>328</v>
      </c>
      <c r="M3" s="2">
        <f t="shared" si="0"/>
        <v>344</v>
      </c>
      <c r="N3" s="2">
        <f t="shared" si="1"/>
        <v>5.7333333333333334</v>
      </c>
    </row>
    <row r="4" spans="1:14" ht="29" x14ac:dyDescent="0.35">
      <c r="A4" s="2" t="s">
        <v>24</v>
      </c>
      <c r="B4" s="2" t="s">
        <v>3</v>
      </c>
      <c r="C4" s="2" t="s">
        <v>20</v>
      </c>
      <c r="D4" s="2" t="s">
        <v>673</v>
      </c>
      <c r="E4" s="2" t="s">
        <v>757</v>
      </c>
      <c r="F4" s="6">
        <v>17000</v>
      </c>
      <c r="G4" s="2" t="s">
        <v>7</v>
      </c>
      <c r="H4" s="2" t="s">
        <v>643</v>
      </c>
      <c r="I4" s="2" t="s">
        <v>644</v>
      </c>
      <c r="J4" s="2" t="s">
        <v>643</v>
      </c>
      <c r="K4" s="2">
        <v>54</v>
      </c>
      <c r="L4" s="2">
        <v>490</v>
      </c>
      <c r="M4" s="2">
        <f t="shared" si="0"/>
        <v>544</v>
      </c>
      <c r="N4" s="2">
        <f t="shared" si="1"/>
        <v>3.2</v>
      </c>
    </row>
    <row r="5" spans="1:14" x14ac:dyDescent="0.35">
      <c r="A5" s="2" t="s">
        <v>9</v>
      </c>
      <c r="B5" s="2" t="s">
        <v>3</v>
      </c>
      <c r="C5" s="2" t="s">
        <v>4</v>
      </c>
      <c r="D5" s="2" t="s">
        <v>670</v>
      </c>
      <c r="E5" s="2" t="s">
        <v>757</v>
      </c>
      <c r="F5" s="6">
        <v>16000</v>
      </c>
      <c r="G5" s="2" t="s">
        <v>7</v>
      </c>
      <c r="H5" s="2" t="s">
        <v>643</v>
      </c>
      <c r="I5" s="2" t="s">
        <v>644</v>
      </c>
      <c r="J5" s="2" t="s">
        <v>643</v>
      </c>
      <c r="K5" s="2">
        <v>29</v>
      </c>
      <c r="L5" s="2">
        <v>345</v>
      </c>
      <c r="M5" s="2">
        <f t="shared" si="0"/>
        <v>374</v>
      </c>
      <c r="N5" s="2">
        <f t="shared" si="1"/>
        <v>2.3374999999999999</v>
      </c>
    </row>
    <row r="6" spans="1:14" hidden="1" x14ac:dyDescent="0.35">
      <c r="A6" s="2" t="s">
        <v>568</v>
      </c>
      <c r="B6" s="2" t="s">
        <v>513</v>
      </c>
      <c r="C6" s="2" t="s">
        <v>529</v>
      </c>
      <c r="D6" s="2" t="s">
        <v>728</v>
      </c>
      <c r="E6" s="2" t="s">
        <v>755</v>
      </c>
      <c r="F6" s="5">
        <v>7000</v>
      </c>
      <c r="G6" s="2" t="s">
        <v>511</v>
      </c>
      <c r="H6" s="2" t="s">
        <v>643</v>
      </c>
      <c r="I6" s="2" t="s">
        <v>644</v>
      </c>
      <c r="J6" s="2" t="s">
        <v>643</v>
      </c>
      <c r="K6" s="2">
        <v>8</v>
      </c>
      <c r="L6" s="2">
        <v>145</v>
      </c>
      <c r="M6" s="2">
        <f t="shared" si="0"/>
        <v>153</v>
      </c>
      <c r="N6" s="2">
        <f t="shared" si="1"/>
        <v>2.1857142857142855</v>
      </c>
    </row>
    <row r="7" spans="1:14" x14ac:dyDescent="0.35">
      <c r="A7" s="2" t="s">
        <v>6</v>
      </c>
      <c r="B7" s="2" t="s">
        <v>3</v>
      </c>
      <c r="C7" s="2" t="s">
        <v>4</v>
      </c>
      <c r="D7" s="2" t="s">
        <v>670</v>
      </c>
      <c r="E7" s="2" t="s">
        <v>757</v>
      </c>
      <c r="F7" s="6">
        <v>16000</v>
      </c>
      <c r="G7" s="2" t="s">
        <v>7</v>
      </c>
      <c r="H7" s="2" t="s">
        <v>643</v>
      </c>
      <c r="I7" s="2" t="s">
        <v>644</v>
      </c>
      <c r="J7" s="2" t="s">
        <v>643</v>
      </c>
      <c r="K7" s="2">
        <v>29</v>
      </c>
      <c r="L7" s="2">
        <v>278</v>
      </c>
      <c r="M7" s="2">
        <f t="shared" si="0"/>
        <v>307</v>
      </c>
      <c r="N7" s="2">
        <f t="shared" si="1"/>
        <v>1.91875</v>
      </c>
    </row>
    <row r="8" spans="1:14" x14ac:dyDescent="0.35">
      <c r="A8" s="2" t="s">
        <v>17</v>
      </c>
      <c r="B8" s="2" t="s">
        <v>3</v>
      </c>
      <c r="C8" s="2" t="s">
        <v>4</v>
      </c>
      <c r="D8" s="2" t="s">
        <v>672</v>
      </c>
      <c r="E8" s="2" t="s">
        <v>757</v>
      </c>
      <c r="F8" s="6">
        <v>37000</v>
      </c>
      <c r="G8" s="2" t="s">
        <v>7</v>
      </c>
      <c r="H8" s="2" t="s">
        <v>643</v>
      </c>
      <c r="I8" s="2" t="s">
        <v>644</v>
      </c>
      <c r="J8" s="2" t="s">
        <v>643</v>
      </c>
      <c r="K8" s="2">
        <v>42</v>
      </c>
      <c r="L8" s="2">
        <v>56</v>
      </c>
      <c r="M8" s="2">
        <f t="shared" si="0"/>
        <v>98</v>
      </c>
      <c r="N8" s="2">
        <f t="shared" si="1"/>
        <v>0.26486486486486488</v>
      </c>
    </row>
    <row r="9" spans="1:14" ht="29" x14ac:dyDescent="0.35">
      <c r="A9" s="2" t="s">
        <v>40</v>
      </c>
      <c r="B9" s="2" t="s">
        <v>3</v>
      </c>
      <c r="C9" s="2" t="s">
        <v>34</v>
      </c>
      <c r="D9" s="2" t="s">
        <v>38</v>
      </c>
      <c r="E9" s="2" t="s">
        <v>757</v>
      </c>
      <c r="F9" s="6">
        <v>92000</v>
      </c>
      <c r="G9" s="2" t="s">
        <v>7</v>
      </c>
      <c r="H9" s="2" t="s">
        <v>643</v>
      </c>
      <c r="I9" s="2" t="s">
        <v>644</v>
      </c>
      <c r="J9" s="2" t="s">
        <v>643</v>
      </c>
      <c r="K9" s="2">
        <v>48</v>
      </c>
      <c r="L9" s="2">
        <v>194</v>
      </c>
      <c r="M9" s="2">
        <f t="shared" si="0"/>
        <v>242</v>
      </c>
      <c r="N9" s="2">
        <f t="shared" si="1"/>
        <v>0.2630434782608696</v>
      </c>
    </row>
    <row r="10" spans="1:14" x14ac:dyDescent="0.35">
      <c r="A10" s="2" t="s">
        <v>46</v>
      </c>
      <c r="B10" s="2" t="s">
        <v>3</v>
      </c>
      <c r="C10" s="2" t="s">
        <v>42</v>
      </c>
      <c r="D10" s="2" t="s">
        <v>674</v>
      </c>
      <c r="E10" s="2" t="s">
        <v>757</v>
      </c>
      <c r="F10" s="6">
        <v>36000</v>
      </c>
      <c r="G10" s="2" t="s">
        <v>7</v>
      </c>
      <c r="H10" s="2" t="s">
        <v>643</v>
      </c>
      <c r="I10" s="2" t="s">
        <v>644</v>
      </c>
      <c r="J10" s="2" t="s">
        <v>643</v>
      </c>
      <c r="K10" s="2">
        <v>34</v>
      </c>
      <c r="L10" s="2">
        <v>47</v>
      </c>
      <c r="M10" s="2">
        <f t="shared" si="0"/>
        <v>81</v>
      </c>
      <c r="N10" s="2">
        <f t="shared" si="1"/>
        <v>0.22499999999999998</v>
      </c>
    </row>
    <row r="11" spans="1:14" x14ac:dyDescent="0.35">
      <c r="A11" s="2" t="s">
        <v>36</v>
      </c>
      <c r="B11" s="2" t="s">
        <v>3</v>
      </c>
      <c r="C11" s="2" t="s">
        <v>34</v>
      </c>
      <c r="D11" s="2" t="s">
        <v>38</v>
      </c>
      <c r="E11" s="2" t="s">
        <v>757</v>
      </c>
      <c r="F11" s="6">
        <v>92000</v>
      </c>
      <c r="G11" s="2" t="s">
        <v>7</v>
      </c>
      <c r="H11" s="2" t="s">
        <v>643</v>
      </c>
      <c r="I11" s="2" t="s">
        <v>644</v>
      </c>
      <c r="J11" s="2" t="s">
        <v>643</v>
      </c>
      <c r="K11" s="2">
        <v>48</v>
      </c>
      <c r="L11" s="2">
        <v>29</v>
      </c>
      <c r="M11" s="2">
        <f t="shared" si="0"/>
        <v>77</v>
      </c>
      <c r="N11" s="2">
        <f t="shared" si="1"/>
        <v>8.3695652173913046E-2</v>
      </c>
    </row>
    <row r="12" spans="1:14" hidden="1" x14ac:dyDescent="0.35">
      <c r="A12" s="2"/>
      <c r="B12" s="2"/>
      <c r="C12" s="2"/>
      <c r="D12" s="2"/>
      <c r="E12" s="2"/>
      <c r="F12" s="6"/>
      <c r="G12" s="2"/>
      <c r="H12" s="2"/>
      <c r="I12" s="2"/>
      <c r="J12" s="2"/>
      <c r="K12" s="2"/>
      <c r="L12" s="2"/>
      <c r="M12" s="2"/>
      <c r="N12" s="2"/>
    </row>
    <row r="13" spans="1:14" hidden="1" x14ac:dyDescent="0.35">
      <c r="A13" s="2"/>
      <c r="B13" s="2"/>
      <c r="C13" s="2"/>
      <c r="D13" s="2"/>
      <c r="E13" s="2"/>
      <c r="F13" s="6"/>
      <c r="G13" s="2"/>
      <c r="H13" s="2"/>
      <c r="I13" s="2"/>
      <c r="J13" s="2"/>
      <c r="K13" s="2"/>
      <c r="L13" s="2"/>
      <c r="M13" s="2"/>
      <c r="N13" s="2"/>
    </row>
    <row r="14" spans="1:14" hidden="1" x14ac:dyDescent="0.35">
      <c r="A14" s="2"/>
      <c r="B14" s="2"/>
      <c r="C14" s="2"/>
      <c r="D14" s="2"/>
      <c r="E14" s="2"/>
      <c r="F14" s="6"/>
      <c r="G14" s="2"/>
      <c r="H14" s="2"/>
      <c r="I14" s="2"/>
      <c r="J14" s="2"/>
      <c r="K14" s="2"/>
      <c r="L14" s="2"/>
      <c r="M14" s="2"/>
      <c r="N14" s="2"/>
    </row>
  </sheetData>
  <autoFilter ref="E1:E14" xr:uid="{269DE47C-783D-455A-AFEF-B79407BB3B98}">
    <filterColumn colId="0">
      <filters>
        <filter val="North East"/>
      </filters>
    </filterColumn>
  </autoFilter>
  <sortState xmlns:xlrd2="http://schemas.microsoft.com/office/spreadsheetml/2017/richdata2" ref="A2:N14">
    <sortCondition descending="1" ref="N1:N1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C09CC-59C1-4EFE-806E-7641EE4BE545}">
  <dimension ref="A1:N4"/>
  <sheetViews>
    <sheetView topLeftCell="F1" workbookViewId="0">
      <selection activeCell="K10" sqref="K10"/>
    </sheetView>
  </sheetViews>
  <sheetFormatPr defaultRowHeight="14.5" x14ac:dyDescent="0.35"/>
  <cols>
    <col min="1" max="1" width="26.36328125" customWidth="1"/>
    <col min="3" max="3" width="16.90625" customWidth="1"/>
    <col min="4" max="4" width="22.54296875" customWidth="1"/>
    <col min="5" max="5" width="14.36328125" customWidth="1"/>
    <col min="6" max="6" width="16.90625" customWidth="1"/>
    <col min="7" max="7" width="19.54296875" customWidth="1"/>
    <col min="10" max="10" width="22" customWidth="1"/>
    <col min="11" max="11" width="20.7265625" customWidth="1"/>
    <col min="12" max="12" width="19.6328125" customWidth="1"/>
    <col min="14" max="14" width="11.36328125" bestFit="1" customWidth="1"/>
  </cols>
  <sheetData>
    <row r="1" spans="1:14" ht="58" x14ac:dyDescent="0.35">
      <c r="A1" s="3" t="s">
        <v>762</v>
      </c>
      <c r="B1" s="3" t="s">
        <v>0</v>
      </c>
      <c r="C1" s="3" t="s">
        <v>1</v>
      </c>
      <c r="D1" s="3" t="s">
        <v>718</v>
      </c>
      <c r="E1" s="3" t="s">
        <v>753</v>
      </c>
      <c r="F1" s="3" t="s">
        <v>747</v>
      </c>
      <c r="G1" s="3" t="s">
        <v>746</v>
      </c>
      <c r="H1" s="3" t="s">
        <v>660</v>
      </c>
      <c r="I1" s="3" t="s">
        <v>631</v>
      </c>
      <c r="J1" s="3" t="s">
        <v>649</v>
      </c>
      <c r="K1" s="3" t="s">
        <v>745</v>
      </c>
      <c r="L1" s="3" t="s">
        <v>741</v>
      </c>
      <c r="M1" s="3" t="s">
        <v>748</v>
      </c>
      <c r="N1" s="3" t="s">
        <v>749</v>
      </c>
    </row>
    <row r="2" spans="1:14" x14ac:dyDescent="0.35">
      <c r="A2" s="2" t="s">
        <v>506</v>
      </c>
      <c r="B2" s="2" t="s">
        <v>3</v>
      </c>
      <c r="C2" s="2" t="s">
        <v>500</v>
      </c>
      <c r="D2" s="2" t="s">
        <v>717</v>
      </c>
      <c r="E2" s="2" t="s">
        <v>760</v>
      </c>
      <c r="F2" s="5">
        <v>23000</v>
      </c>
      <c r="G2" s="2" t="s">
        <v>7</v>
      </c>
      <c r="H2" s="2" t="s">
        <v>643</v>
      </c>
      <c r="I2" s="2" t="s">
        <v>644</v>
      </c>
      <c r="J2" s="2" t="s">
        <v>643</v>
      </c>
      <c r="K2" s="2">
        <v>40</v>
      </c>
      <c r="L2" s="2">
        <v>248</v>
      </c>
      <c r="M2" s="2">
        <f>SUM(K2:L2)</f>
        <v>288</v>
      </c>
      <c r="N2" s="2">
        <f>SUM(M2/F2*100)</f>
        <v>1.2521739130434784</v>
      </c>
    </row>
    <row r="3" spans="1:14" x14ac:dyDescent="0.35">
      <c r="A3" s="2" t="s">
        <v>477</v>
      </c>
      <c r="B3" s="2" t="s">
        <v>3</v>
      </c>
      <c r="C3" s="2" t="s">
        <v>478</v>
      </c>
      <c r="D3" s="2" t="s">
        <v>480</v>
      </c>
      <c r="E3" s="2" t="s">
        <v>760</v>
      </c>
      <c r="F3" s="5">
        <v>91000</v>
      </c>
      <c r="G3" s="2" t="s">
        <v>7</v>
      </c>
      <c r="H3" s="2" t="s">
        <v>643</v>
      </c>
      <c r="I3" s="2" t="s">
        <v>644</v>
      </c>
      <c r="J3" s="2" t="s">
        <v>643</v>
      </c>
      <c r="K3" s="2">
        <v>59</v>
      </c>
      <c r="L3" s="2">
        <v>399</v>
      </c>
      <c r="M3" s="2">
        <f>SUM(K3:L3)</f>
        <v>458</v>
      </c>
      <c r="N3" s="2">
        <f>SUM(M3/F3*100)</f>
        <v>0.50329670329670328</v>
      </c>
    </row>
    <row r="4" spans="1:14" x14ac:dyDescent="0.35">
      <c r="A4" s="2" t="s">
        <v>475</v>
      </c>
      <c r="B4" s="2" t="s">
        <v>3</v>
      </c>
      <c r="C4" s="2" t="s">
        <v>473</v>
      </c>
      <c r="D4" s="2" t="s">
        <v>476</v>
      </c>
      <c r="E4" s="2" t="s">
        <v>760</v>
      </c>
      <c r="F4" s="5">
        <v>60000</v>
      </c>
      <c r="G4" s="2" t="s">
        <v>7</v>
      </c>
      <c r="H4" s="2" t="s">
        <v>643</v>
      </c>
      <c r="I4" s="2" t="s">
        <v>644</v>
      </c>
      <c r="J4" s="2" t="s">
        <v>643</v>
      </c>
      <c r="K4" s="2">
        <v>68</v>
      </c>
      <c r="L4" s="2">
        <v>2</v>
      </c>
      <c r="M4" s="2">
        <f>SUM(K4:L4)</f>
        <v>70</v>
      </c>
      <c r="N4" s="2">
        <f>SUM(M4/F4*100)</f>
        <v>0.11666666666666668</v>
      </c>
    </row>
  </sheetData>
  <sortState xmlns:xlrd2="http://schemas.microsoft.com/office/spreadsheetml/2017/richdata2" ref="A2:N4">
    <sortCondition descending="1" ref="N1:N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637B1-95FF-4077-AC04-0374E0577B2C}">
  <dimension ref="A1:N8"/>
  <sheetViews>
    <sheetView topLeftCell="E1" workbookViewId="0">
      <selection activeCell="O1" sqref="O1:P1048576"/>
    </sheetView>
  </sheetViews>
  <sheetFormatPr defaultRowHeight="14.5" x14ac:dyDescent="0.35"/>
  <cols>
    <col min="1" max="1" width="25.36328125" customWidth="1"/>
    <col min="2" max="2" width="22" customWidth="1"/>
    <col min="3" max="3" width="26.453125" customWidth="1"/>
    <col min="4" max="4" width="20.453125" customWidth="1"/>
    <col min="6" max="6" width="20.7265625" customWidth="1"/>
    <col min="7" max="7" width="21.54296875" customWidth="1"/>
    <col min="10" max="10" width="20" customWidth="1"/>
    <col min="11" max="11" width="16.81640625" customWidth="1"/>
    <col min="12" max="12" width="12.453125" customWidth="1"/>
    <col min="14" max="14" width="11.36328125" bestFit="1" customWidth="1"/>
  </cols>
  <sheetData>
    <row r="1" spans="1:14" ht="72.5" x14ac:dyDescent="0.35">
      <c r="A1" s="3" t="s">
        <v>762</v>
      </c>
      <c r="B1" s="3" t="s">
        <v>0</v>
      </c>
      <c r="C1" s="3" t="s">
        <v>1</v>
      </c>
      <c r="D1" s="3" t="s">
        <v>718</v>
      </c>
      <c r="E1" s="3" t="s">
        <v>753</v>
      </c>
      <c r="F1" s="3" t="s">
        <v>747</v>
      </c>
      <c r="G1" s="3" t="s">
        <v>746</v>
      </c>
      <c r="H1" s="3" t="s">
        <v>660</v>
      </c>
      <c r="I1" s="3" t="s">
        <v>631</v>
      </c>
      <c r="J1" s="3" t="s">
        <v>649</v>
      </c>
      <c r="K1" s="3" t="s">
        <v>745</v>
      </c>
      <c r="L1" s="3" t="s">
        <v>741</v>
      </c>
      <c r="M1" s="3" t="s">
        <v>748</v>
      </c>
      <c r="N1" s="3" t="s">
        <v>749</v>
      </c>
    </row>
    <row r="2" spans="1:14" ht="29" x14ac:dyDescent="0.35">
      <c r="A2" s="2" t="s">
        <v>220</v>
      </c>
      <c r="B2" s="2" t="s">
        <v>3</v>
      </c>
      <c r="C2" s="2" t="s">
        <v>218</v>
      </c>
      <c r="D2" s="2" t="s">
        <v>218</v>
      </c>
      <c r="E2" s="2" t="s">
        <v>759</v>
      </c>
      <c r="F2" s="5">
        <v>29000</v>
      </c>
      <c r="G2" s="2" t="s">
        <v>7</v>
      </c>
      <c r="H2" s="2" t="s">
        <v>643</v>
      </c>
      <c r="I2" s="2" t="s">
        <v>644</v>
      </c>
      <c r="J2" s="2" t="s">
        <v>643</v>
      </c>
      <c r="K2" s="2">
        <v>60</v>
      </c>
      <c r="L2" s="2">
        <v>738</v>
      </c>
      <c r="M2" s="2">
        <f t="shared" ref="M2:M8" si="0">SUM(K2:L2)</f>
        <v>798</v>
      </c>
      <c r="N2" s="2">
        <f t="shared" ref="N2:N8" si="1">SUM(M2/F2*100)</f>
        <v>2.7517241379310344</v>
      </c>
    </row>
    <row r="3" spans="1:14" ht="29" x14ac:dyDescent="0.35">
      <c r="A3" s="2" t="s">
        <v>252</v>
      </c>
      <c r="B3" s="2" t="s">
        <v>3</v>
      </c>
      <c r="C3" s="2" t="s">
        <v>241</v>
      </c>
      <c r="D3" s="2" t="s">
        <v>253</v>
      </c>
      <c r="E3" s="2" t="s">
        <v>759</v>
      </c>
      <c r="F3" s="5">
        <v>19000</v>
      </c>
      <c r="G3" s="2" t="s">
        <v>7</v>
      </c>
      <c r="H3" s="2" t="s">
        <v>643</v>
      </c>
      <c r="I3" s="2" t="s">
        <v>644</v>
      </c>
      <c r="J3" s="2" t="s">
        <v>643</v>
      </c>
      <c r="K3" s="2">
        <v>18</v>
      </c>
      <c r="L3" s="2">
        <v>282</v>
      </c>
      <c r="M3" s="2">
        <f t="shared" si="0"/>
        <v>300</v>
      </c>
      <c r="N3" s="2">
        <f t="shared" si="1"/>
        <v>1.5789473684210527</v>
      </c>
    </row>
    <row r="4" spans="1:14" ht="29" x14ac:dyDescent="0.35">
      <c r="A4" s="2" t="s">
        <v>766</v>
      </c>
      <c r="B4" s="2" t="s">
        <v>3</v>
      </c>
      <c r="C4" s="2" t="s">
        <v>160</v>
      </c>
      <c r="D4" s="2" t="s">
        <v>682</v>
      </c>
      <c r="E4" s="2" t="s">
        <v>759</v>
      </c>
      <c r="F4" s="5">
        <v>25000</v>
      </c>
      <c r="G4" s="2" t="s">
        <v>7</v>
      </c>
      <c r="H4" s="2" t="s">
        <v>643</v>
      </c>
      <c r="I4" s="2" t="s">
        <v>644</v>
      </c>
      <c r="J4" s="2" t="s">
        <v>643</v>
      </c>
      <c r="K4" s="2">
        <v>14</v>
      </c>
      <c r="L4" s="2">
        <v>305</v>
      </c>
      <c r="M4" s="2">
        <f t="shared" si="0"/>
        <v>319</v>
      </c>
      <c r="N4" s="2">
        <f t="shared" si="1"/>
        <v>1.276</v>
      </c>
    </row>
    <row r="5" spans="1:14" ht="29" x14ac:dyDescent="0.35">
      <c r="A5" s="2" t="s">
        <v>765</v>
      </c>
      <c r="B5" s="2" t="s">
        <v>3</v>
      </c>
      <c r="C5" s="2" t="s">
        <v>160</v>
      </c>
      <c r="D5" s="2" t="s">
        <v>681</v>
      </c>
      <c r="E5" s="2" t="s">
        <v>759</v>
      </c>
      <c r="F5" s="5">
        <v>61000</v>
      </c>
      <c r="G5" s="2" t="s">
        <v>7</v>
      </c>
      <c r="H5" s="2" t="s">
        <v>643</v>
      </c>
      <c r="I5" s="2" t="s">
        <v>644</v>
      </c>
      <c r="J5" s="2" t="s">
        <v>643</v>
      </c>
      <c r="K5" s="2">
        <v>100</v>
      </c>
      <c r="L5" s="2">
        <v>183</v>
      </c>
      <c r="M5" s="2">
        <f t="shared" si="0"/>
        <v>283</v>
      </c>
      <c r="N5" s="2">
        <f t="shared" si="1"/>
        <v>0.46393442622950815</v>
      </c>
    </row>
    <row r="6" spans="1:14" ht="29" x14ac:dyDescent="0.35">
      <c r="A6" s="2" t="s">
        <v>170</v>
      </c>
      <c r="B6" s="2" t="s">
        <v>3</v>
      </c>
      <c r="C6" s="2" t="s">
        <v>160</v>
      </c>
      <c r="D6" s="2" t="s">
        <v>683</v>
      </c>
      <c r="E6" s="2" t="s">
        <v>759</v>
      </c>
      <c r="F6" s="5">
        <v>40000</v>
      </c>
      <c r="G6" s="2" t="s">
        <v>7</v>
      </c>
      <c r="H6" s="2" t="s">
        <v>643</v>
      </c>
      <c r="I6" s="2" t="s">
        <v>644</v>
      </c>
      <c r="J6" s="2" t="s">
        <v>643</v>
      </c>
      <c r="K6" s="2">
        <v>14</v>
      </c>
      <c r="L6" s="2">
        <v>123</v>
      </c>
      <c r="M6" s="2">
        <f t="shared" si="0"/>
        <v>137</v>
      </c>
      <c r="N6" s="2">
        <f t="shared" si="1"/>
        <v>0.34250000000000003</v>
      </c>
    </row>
    <row r="7" spans="1:14" ht="29" x14ac:dyDescent="0.35">
      <c r="A7" s="2" t="s">
        <v>767</v>
      </c>
      <c r="B7" s="2" t="s">
        <v>3</v>
      </c>
      <c r="C7" s="2" t="s">
        <v>160</v>
      </c>
      <c r="D7" s="2" t="s">
        <v>681</v>
      </c>
      <c r="E7" s="2" t="s">
        <v>759</v>
      </c>
      <c r="F7" s="5">
        <v>61000</v>
      </c>
      <c r="G7" s="2" t="s">
        <v>7</v>
      </c>
      <c r="H7" s="2" t="s">
        <v>643</v>
      </c>
      <c r="I7" s="2" t="s">
        <v>644</v>
      </c>
      <c r="J7" s="2" t="s">
        <v>643</v>
      </c>
      <c r="K7" s="2">
        <v>14</v>
      </c>
      <c r="L7" s="2">
        <v>153</v>
      </c>
      <c r="M7" s="2">
        <f t="shared" si="0"/>
        <v>167</v>
      </c>
      <c r="N7" s="2">
        <f t="shared" si="1"/>
        <v>0.27377049180327873</v>
      </c>
    </row>
    <row r="8" spans="1:14" ht="29" x14ac:dyDescent="0.35">
      <c r="A8" s="2" t="s">
        <v>248</v>
      </c>
      <c r="B8" s="2" t="s">
        <v>3</v>
      </c>
      <c r="C8" s="2" t="s">
        <v>241</v>
      </c>
      <c r="D8" s="2" t="s">
        <v>247</v>
      </c>
      <c r="E8" s="2" t="s">
        <v>759</v>
      </c>
      <c r="F8" s="5">
        <v>27000</v>
      </c>
      <c r="G8" s="2" t="s">
        <v>7</v>
      </c>
      <c r="H8" s="2" t="s">
        <v>643</v>
      </c>
      <c r="I8" s="2" t="s">
        <v>644</v>
      </c>
      <c r="J8" s="2" t="s">
        <v>643</v>
      </c>
      <c r="K8" s="2">
        <v>18</v>
      </c>
      <c r="L8" s="2">
        <v>7</v>
      </c>
      <c r="M8" s="2">
        <f t="shared" si="0"/>
        <v>25</v>
      </c>
      <c r="N8" s="2">
        <f t="shared" si="1"/>
        <v>9.2592592592592601E-2</v>
      </c>
    </row>
  </sheetData>
  <sortState xmlns:xlrd2="http://schemas.microsoft.com/office/spreadsheetml/2017/richdata2" ref="A2:N8">
    <sortCondition descending="1" ref="N1:N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06D3E-DB8E-4466-BE4D-AD8527681445}">
  <dimension ref="A1:N77"/>
  <sheetViews>
    <sheetView topLeftCell="D1" workbookViewId="0">
      <selection activeCell="O1" sqref="O1:O1048576"/>
    </sheetView>
  </sheetViews>
  <sheetFormatPr defaultRowHeight="14.5" x14ac:dyDescent="0.35"/>
  <cols>
    <col min="1" max="1" width="27.453125" customWidth="1"/>
    <col min="2" max="2" width="16.6328125" customWidth="1"/>
    <col min="3" max="3" width="19.36328125" customWidth="1"/>
    <col min="4" max="4" width="16.90625" customWidth="1"/>
    <col min="5" max="5" width="21.7265625" customWidth="1"/>
    <col min="11" max="11" width="18.81640625" customWidth="1"/>
    <col min="12" max="12" width="17.90625" customWidth="1"/>
    <col min="13" max="13" width="15.1796875" customWidth="1"/>
    <col min="14" max="14" width="13.90625" customWidth="1"/>
  </cols>
  <sheetData>
    <row r="1" spans="1:14" s="3" customFormat="1" ht="72.5" x14ac:dyDescent="0.35">
      <c r="A1" s="3" t="s">
        <v>762</v>
      </c>
      <c r="B1" s="3" t="s">
        <v>0</v>
      </c>
      <c r="C1" s="3" t="s">
        <v>1</v>
      </c>
      <c r="D1" s="3" t="s">
        <v>718</v>
      </c>
      <c r="E1" s="3" t="s">
        <v>753</v>
      </c>
      <c r="F1" s="3" t="s">
        <v>747</v>
      </c>
      <c r="G1" s="3" t="s">
        <v>746</v>
      </c>
      <c r="H1" s="3" t="s">
        <v>660</v>
      </c>
      <c r="I1" s="3" t="s">
        <v>631</v>
      </c>
      <c r="J1" s="3" t="s">
        <v>649</v>
      </c>
      <c r="K1" s="3" t="s">
        <v>745</v>
      </c>
      <c r="L1" s="3" t="s">
        <v>741</v>
      </c>
      <c r="M1" s="3" t="s">
        <v>748</v>
      </c>
      <c r="N1" s="3" t="s">
        <v>749</v>
      </c>
    </row>
    <row r="2" spans="1:14" s="2" customFormat="1" x14ac:dyDescent="0.35">
      <c r="A2" s="2" t="s">
        <v>716</v>
      </c>
      <c r="B2" s="2" t="s">
        <v>3</v>
      </c>
      <c r="C2" s="2" t="s">
        <v>443</v>
      </c>
      <c r="D2" s="2" t="s">
        <v>713</v>
      </c>
      <c r="E2" s="2" t="s">
        <v>754</v>
      </c>
      <c r="F2" s="5">
        <v>1000</v>
      </c>
      <c r="G2" s="2" t="s">
        <v>7</v>
      </c>
      <c r="H2" s="2" t="s">
        <v>643</v>
      </c>
      <c r="I2" s="2" t="s">
        <v>644</v>
      </c>
      <c r="J2" s="2" t="s">
        <v>643</v>
      </c>
      <c r="K2" s="2">
        <v>20</v>
      </c>
      <c r="L2" s="5">
        <v>3113</v>
      </c>
      <c r="M2" s="2">
        <v>3133</v>
      </c>
      <c r="N2" s="2">
        <f>SUM(M2/F2*100)</f>
        <v>313.3</v>
      </c>
    </row>
    <row r="3" spans="1:14" s="2" customFormat="1" x14ac:dyDescent="0.35">
      <c r="A3" s="2" t="s">
        <v>768</v>
      </c>
      <c r="B3" s="2" t="s">
        <v>3</v>
      </c>
      <c r="C3" s="2" t="s">
        <v>353</v>
      </c>
      <c r="D3" s="2" t="s">
        <v>707</v>
      </c>
      <c r="E3" s="2" t="s">
        <v>754</v>
      </c>
      <c r="F3" s="5">
        <v>20000</v>
      </c>
      <c r="G3" s="2" t="s">
        <v>7</v>
      </c>
      <c r="H3" s="2" t="s">
        <v>643</v>
      </c>
      <c r="I3" s="2" t="s">
        <v>644</v>
      </c>
      <c r="J3" s="2" t="s">
        <v>643</v>
      </c>
      <c r="K3" s="2">
        <v>53</v>
      </c>
      <c r="L3" s="5">
        <v>3202</v>
      </c>
      <c r="M3" s="2">
        <v>3255</v>
      </c>
      <c r="N3" s="2">
        <f t="shared" ref="N3:N64" si="0">SUM(M3/F3*100)</f>
        <v>16.275000000000002</v>
      </c>
    </row>
    <row r="4" spans="1:14" s="2" customFormat="1" x14ac:dyDescent="0.35">
      <c r="A4" s="2" t="s">
        <v>401</v>
      </c>
      <c r="B4" s="2" t="s">
        <v>3</v>
      </c>
      <c r="C4" s="2" t="s">
        <v>353</v>
      </c>
      <c r="D4" s="2" t="s">
        <v>705</v>
      </c>
      <c r="E4" s="2" t="s">
        <v>754</v>
      </c>
      <c r="F4" s="5">
        <v>11000</v>
      </c>
      <c r="G4" s="2" t="s">
        <v>7</v>
      </c>
      <c r="H4" s="2" t="s">
        <v>643</v>
      </c>
      <c r="I4" s="2" t="s">
        <v>644</v>
      </c>
      <c r="J4" s="2" t="s">
        <v>643</v>
      </c>
      <c r="K4" s="2">
        <v>41</v>
      </c>
      <c r="L4" s="5">
        <v>1301</v>
      </c>
      <c r="M4" s="2">
        <v>1342</v>
      </c>
      <c r="N4" s="2">
        <f t="shared" si="0"/>
        <v>12.2</v>
      </c>
    </row>
    <row r="5" spans="1:14" s="2" customFormat="1" x14ac:dyDescent="0.35">
      <c r="A5" s="2" t="s">
        <v>397</v>
      </c>
      <c r="B5" s="2" t="s">
        <v>3</v>
      </c>
      <c r="C5" s="2" t="s">
        <v>353</v>
      </c>
      <c r="D5" s="2" t="s">
        <v>704</v>
      </c>
      <c r="E5" s="2" t="s">
        <v>754</v>
      </c>
      <c r="F5" s="5">
        <v>4000</v>
      </c>
      <c r="G5" s="2" t="s">
        <v>7</v>
      </c>
      <c r="H5" s="2" t="s">
        <v>643</v>
      </c>
      <c r="I5" s="2" t="s">
        <v>644</v>
      </c>
      <c r="J5" s="2" t="s">
        <v>643</v>
      </c>
      <c r="K5" s="2">
        <v>24</v>
      </c>
      <c r="L5" s="2">
        <v>422</v>
      </c>
      <c r="M5" s="2">
        <v>446</v>
      </c>
      <c r="N5" s="2">
        <f t="shared" si="0"/>
        <v>11.15</v>
      </c>
    </row>
    <row r="6" spans="1:14" s="2" customFormat="1" x14ac:dyDescent="0.35">
      <c r="A6" s="2" t="s">
        <v>413</v>
      </c>
      <c r="B6" s="2" t="s">
        <v>3</v>
      </c>
      <c r="C6" s="2" t="s">
        <v>353</v>
      </c>
      <c r="D6" s="2" t="s">
        <v>707</v>
      </c>
      <c r="E6" s="2" t="s">
        <v>754</v>
      </c>
      <c r="F6" s="5">
        <v>20000</v>
      </c>
      <c r="G6" s="2" t="s">
        <v>7</v>
      </c>
      <c r="H6" s="2" t="s">
        <v>643</v>
      </c>
      <c r="I6" s="2" t="s">
        <v>644</v>
      </c>
      <c r="J6" s="2" t="s">
        <v>643</v>
      </c>
      <c r="K6" s="2">
        <v>53</v>
      </c>
      <c r="L6" s="5">
        <v>1873</v>
      </c>
      <c r="M6" s="2">
        <v>1926</v>
      </c>
      <c r="N6" s="2">
        <f t="shared" si="0"/>
        <v>9.629999999999999</v>
      </c>
    </row>
    <row r="7" spans="1:14" s="2" customFormat="1" x14ac:dyDescent="0.35">
      <c r="A7" s="2" t="s">
        <v>402</v>
      </c>
      <c r="B7" s="2" t="s">
        <v>3</v>
      </c>
      <c r="C7" s="2" t="s">
        <v>353</v>
      </c>
      <c r="D7" s="2" t="s">
        <v>705</v>
      </c>
      <c r="E7" s="2" t="s">
        <v>754</v>
      </c>
      <c r="F7" s="5">
        <v>11000</v>
      </c>
      <c r="G7" s="2" t="s">
        <v>7</v>
      </c>
      <c r="H7" s="2" t="s">
        <v>643</v>
      </c>
      <c r="I7" s="2" t="s">
        <v>644</v>
      </c>
      <c r="J7" s="2" t="s">
        <v>643</v>
      </c>
      <c r="K7" s="2">
        <v>41</v>
      </c>
      <c r="L7" s="2">
        <v>984</v>
      </c>
      <c r="M7" s="2">
        <v>1025</v>
      </c>
      <c r="N7" s="2">
        <f t="shared" si="0"/>
        <v>9.3181818181818183</v>
      </c>
    </row>
    <row r="8" spans="1:14" s="2" customFormat="1" x14ac:dyDescent="0.35">
      <c r="A8" s="2" t="s">
        <v>430</v>
      </c>
      <c r="B8" s="2" t="s">
        <v>3</v>
      </c>
      <c r="C8" s="2" t="s">
        <v>353</v>
      </c>
      <c r="D8" s="2" t="s">
        <v>708</v>
      </c>
      <c r="E8" s="2" t="s">
        <v>754</v>
      </c>
      <c r="F8" s="5">
        <v>4000</v>
      </c>
      <c r="G8" s="2" t="s">
        <v>7</v>
      </c>
      <c r="H8" s="2" t="s">
        <v>643</v>
      </c>
      <c r="I8" s="2" t="s">
        <v>644</v>
      </c>
      <c r="J8" s="2" t="s">
        <v>643</v>
      </c>
      <c r="K8" s="2">
        <v>30</v>
      </c>
      <c r="L8" s="2">
        <v>337</v>
      </c>
      <c r="M8" s="2">
        <v>367</v>
      </c>
      <c r="N8" s="2">
        <f t="shared" si="0"/>
        <v>9.1750000000000007</v>
      </c>
    </row>
    <row r="9" spans="1:14" s="2" customFormat="1" x14ac:dyDescent="0.35">
      <c r="A9" s="2" t="s">
        <v>391</v>
      </c>
      <c r="B9" s="2" t="s">
        <v>3</v>
      </c>
      <c r="C9" s="2" t="s">
        <v>353</v>
      </c>
      <c r="D9" s="2" t="s">
        <v>394</v>
      </c>
      <c r="E9" s="2" t="s">
        <v>754</v>
      </c>
      <c r="F9" s="5">
        <v>21000</v>
      </c>
      <c r="G9" s="2" t="s">
        <v>7</v>
      </c>
      <c r="H9" s="2" t="s">
        <v>643</v>
      </c>
      <c r="I9" s="2" t="s">
        <v>644</v>
      </c>
      <c r="J9" s="2" t="s">
        <v>643</v>
      </c>
      <c r="K9" s="2">
        <v>23</v>
      </c>
      <c r="L9" s="5">
        <v>1873</v>
      </c>
      <c r="M9" s="2">
        <v>1896</v>
      </c>
      <c r="N9" s="2">
        <f t="shared" si="0"/>
        <v>9.0285714285714285</v>
      </c>
    </row>
    <row r="10" spans="1:14" s="2" customFormat="1" x14ac:dyDescent="0.35">
      <c r="A10" s="2" t="s">
        <v>399</v>
      </c>
      <c r="B10" s="2" t="s">
        <v>3</v>
      </c>
      <c r="C10" s="2" t="s">
        <v>353</v>
      </c>
      <c r="D10" s="2" t="s">
        <v>705</v>
      </c>
      <c r="E10" s="2" t="s">
        <v>754</v>
      </c>
      <c r="F10" s="5">
        <v>11000</v>
      </c>
      <c r="G10" s="2" t="s">
        <v>7</v>
      </c>
      <c r="H10" s="2" t="s">
        <v>643</v>
      </c>
      <c r="I10" s="2" t="s">
        <v>644</v>
      </c>
      <c r="J10" s="2" t="s">
        <v>643</v>
      </c>
      <c r="K10" s="2">
        <v>41</v>
      </c>
      <c r="L10" s="2">
        <v>905</v>
      </c>
      <c r="M10" s="2">
        <v>946</v>
      </c>
      <c r="N10" s="2">
        <f t="shared" si="0"/>
        <v>8.6</v>
      </c>
    </row>
    <row r="11" spans="1:14" s="2" customFormat="1" x14ac:dyDescent="0.35">
      <c r="A11" s="2" t="s">
        <v>425</v>
      </c>
      <c r="B11" s="2" t="s">
        <v>3</v>
      </c>
      <c r="C11" s="2" t="s">
        <v>353</v>
      </c>
      <c r="D11" s="2" t="s">
        <v>708</v>
      </c>
      <c r="E11" s="2" t="s">
        <v>754</v>
      </c>
      <c r="F11" s="5">
        <v>4000</v>
      </c>
      <c r="G11" s="2" t="s">
        <v>7</v>
      </c>
      <c r="H11" s="2" t="s">
        <v>643</v>
      </c>
      <c r="I11" s="2" t="s">
        <v>644</v>
      </c>
      <c r="J11" s="2" t="s">
        <v>643</v>
      </c>
      <c r="K11" s="2">
        <v>30</v>
      </c>
      <c r="L11" s="2">
        <v>310</v>
      </c>
      <c r="M11" s="2">
        <v>340</v>
      </c>
      <c r="N11" s="2">
        <f t="shared" si="0"/>
        <v>8.5</v>
      </c>
    </row>
    <row r="12" spans="1:14" s="2" customFormat="1" x14ac:dyDescent="0.35">
      <c r="A12" s="2" t="s">
        <v>743</v>
      </c>
      <c r="B12" s="2" t="s">
        <v>3</v>
      </c>
      <c r="C12" s="2" t="s">
        <v>273</v>
      </c>
      <c r="D12" s="2" t="s">
        <v>688</v>
      </c>
      <c r="E12" s="2" t="s">
        <v>754</v>
      </c>
      <c r="F12" s="5">
        <v>12000</v>
      </c>
      <c r="G12" s="2" t="s">
        <v>7</v>
      </c>
      <c r="H12" s="2" t="s">
        <v>643</v>
      </c>
      <c r="I12" s="2" t="s">
        <v>644</v>
      </c>
      <c r="J12" s="2" t="s">
        <v>643</v>
      </c>
      <c r="K12" s="2">
        <v>17</v>
      </c>
      <c r="L12" s="2">
        <v>988</v>
      </c>
      <c r="M12" s="2">
        <v>1005</v>
      </c>
      <c r="N12" s="2">
        <f t="shared" si="0"/>
        <v>8.375</v>
      </c>
    </row>
    <row r="13" spans="1:14" s="2" customFormat="1" x14ac:dyDescent="0.35">
      <c r="A13" s="2" t="s">
        <v>426</v>
      </c>
      <c r="B13" s="2" t="s">
        <v>3</v>
      </c>
      <c r="C13" s="2" t="s">
        <v>353</v>
      </c>
      <c r="D13" s="2" t="s">
        <v>708</v>
      </c>
      <c r="E13" s="2" t="s">
        <v>754</v>
      </c>
      <c r="F13" s="5">
        <v>4000</v>
      </c>
      <c r="G13" s="2" t="s">
        <v>7</v>
      </c>
      <c r="H13" s="2" t="s">
        <v>643</v>
      </c>
      <c r="I13" s="2" t="s">
        <v>644</v>
      </c>
      <c r="J13" s="2" t="s">
        <v>643</v>
      </c>
      <c r="K13" s="2">
        <v>30</v>
      </c>
      <c r="L13" s="2">
        <v>283</v>
      </c>
      <c r="M13" s="2">
        <v>313</v>
      </c>
      <c r="N13" s="2">
        <f t="shared" si="0"/>
        <v>7.8250000000000002</v>
      </c>
    </row>
    <row r="14" spans="1:14" s="2" customFormat="1" x14ac:dyDescent="0.35">
      <c r="A14" s="2" t="s">
        <v>342</v>
      </c>
      <c r="B14" s="2" t="s">
        <v>3</v>
      </c>
      <c r="C14" s="2" t="s">
        <v>327</v>
      </c>
      <c r="D14" s="2" t="s">
        <v>697</v>
      </c>
      <c r="E14" s="2" t="s">
        <v>754</v>
      </c>
      <c r="F14" s="5">
        <v>6000</v>
      </c>
      <c r="G14" s="2" t="s">
        <v>7</v>
      </c>
      <c r="H14" s="2" t="s">
        <v>643</v>
      </c>
      <c r="I14" s="2" t="s">
        <v>644</v>
      </c>
      <c r="J14" s="2" t="s">
        <v>643</v>
      </c>
      <c r="K14" s="2">
        <v>43</v>
      </c>
      <c r="L14" s="2">
        <v>378</v>
      </c>
      <c r="M14" s="2">
        <v>421</v>
      </c>
      <c r="N14" s="2">
        <f t="shared" si="0"/>
        <v>7.0166666666666666</v>
      </c>
    </row>
    <row r="15" spans="1:14" s="2" customFormat="1" x14ac:dyDescent="0.35">
      <c r="A15" s="2" t="s">
        <v>431</v>
      </c>
      <c r="B15" s="2" t="s">
        <v>3</v>
      </c>
      <c r="C15" s="2" t="s">
        <v>353</v>
      </c>
      <c r="D15" s="2" t="s">
        <v>709</v>
      </c>
      <c r="E15" s="2" t="s">
        <v>754</v>
      </c>
      <c r="F15" s="5">
        <v>5000</v>
      </c>
      <c r="G15" s="2" t="s">
        <v>7</v>
      </c>
      <c r="H15" s="2" t="s">
        <v>643</v>
      </c>
      <c r="I15" s="2" t="s">
        <v>644</v>
      </c>
      <c r="J15" s="2" t="s">
        <v>643</v>
      </c>
      <c r="K15" s="2">
        <v>36</v>
      </c>
      <c r="L15" s="2">
        <v>298</v>
      </c>
      <c r="M15" s="2">
        <v>334</v>
      </c>
      <c r="N15" s="2">
        <f t="shared" si="0"/>
        <v>6.68</v>
      </c>
    </row>
    <row r="16" spans="1:14" s="2" customFormat="1" x14ac:dyDescent="0.35">
      <c r="A16" s="2" t="s">
        <v>441</v>
      </c>
      <c r="B16" s="2" t="s">
        <v>3</v>
      </c>
      <c r="C16" s="2" t="s">
        <v>440</v>
      </c>
      <c r="D16" s="2" t="s">
        <v>711</v>
      </c>
      <c r="E16" s="2" t="s">
        <v>754</v>
      </c>
      <c r="F16" s="5">
        <v>17000</v>
      </c>
      <c r="G16" s="2" t="s">
        <v>7</v>
      </c>
      <c r="H16" s="2" t="s">
        <v>643</v>
      </c>
      <c r="I16" s="2" t="s">
        <v>644</v>
      </c>
      <c r="J16" s="2" t="s">
        <v>643</v>
      </c>
      <c r="K16" s="2">
        <v>54</v>
      </c>
      <c r="L16" s="5">
        <v>1060</v>
      </c>
      <c r="M16" s="2">
        <v>1114</v>
      </c>
      <c r="N16" s="2">
        <f t="shared" si="0"/>
        <v>6.552941176470588</v>
      </c>
    </row>
    <row r="17" spans="1:14" s="2" customFormat="1" x14ac:dyDescent="0.35">
      <c r="A17" s="2" t="s">
        <v>429</v>
      </c>
      <c r="B17" s="2" t="s">
        <v>3</v>
      </c>
      <c r="C17" s="2" t="s">
        <v>353</v>
      </c>
      <c r="D17" s="2" t="s">
        <v>708</v>
      </c>
      <c r="E17" s="2" t="s">
        <v>754</v>
      </c>
      <c r="F17" s="5">
        <v>4000</v>
      </c>
      <c r="G17" s="2" t="s">
        <v>7</v>
      </c>
      <c r="H17" s="2" t="s">
        <v>643</v>
      </c>
      <c r="I17" s="2" t="s">
        <v>644</v>
      </c>
      <c r="J17" s="2" t="s">
        <v>643</v>
      </c>
      <c r="K17" s="2">
        <v>30</v>
      </c>
      <c r="L17" s="2">
        <v>226</v>
      </c>
      <c r="M17" s="2">
        <v>256</v>
      </c>
      <c r="N17" s="2">
        <f t="shared" si="0"/>
        <v>6.4</v>
      </c>
    </row>
    <row r="18" spans="1:14" s="2" customFormat="1" x14ac:dyDescent="0.35">
      <c r="A18" s="2" t="s">
        <v>442</v>
      </c>
      <c r="B18" s="2" t="s">
        <v>3</v>
      </c>
      <c r="C18" s="2" t="s">
        <v>443</v>
      </c>
      <c r="D18" s="2" t="s">
        <v>712</v>
      </c>
      <c r="E18" s="2" t="s">
        <v>754</v>
      </c>
      <c r="F18" s="5">
        <v>11000</v>
      </c>
      <c r="G18" s="2" t="s">
        <v>7</v>
      </c>
      <c r="H18" s="2" t="s">
        <v>643</v>
      </c>
      <c r="I18" s="2" t="s">
        <v>644</v>
      </c>
      <c r="J18" s="2" t="s">
        <v>643</v>
      </c>
      <c r="K18" s="2">
        <v>0</v>
      </c>
      <c r="L18" s="2">
        <v>671</v>
      </c>
      <c r="M18" s="2">
        <v>671</v>
      </c>
      <c r="N18" s="2">
        <f t="shared" si="0"/>
        <v>6.1</v>
      </c>
    </row>
    <row r="19" spans="1:14" s="2" customFormat="1" x14ac:dyDescent="0.35">
      <c r="A19" s="2" t="s">
        <v>404</v>
      </c>
      <c r="B19" s="2" t="s">
        <v>3</v>
      </c>
      <c r="C19" s="2" t="s">
        <v>353</v>
      </c>
      <c r="D19" s="2" t="s">
        <v>705</v>
      </c>
      <c r="E19" s="2" t="s">
        <v>754</v>
      </c>
      <c r="F19" s="5">
        <v>11000</v>
      </c>
      <c r="G19" s="2" t="s">
        <v>7</v>
      </c>
      <c r="H19" s="2" t="s">
        <v>643</v>
      </c>
      <c r="I19" s="2" t="s">
        <v>644</v>
      </c>
      <c r="J19" s="2" t="s">
        <v>643</v>
      </c>
      <c r="K19" s="2">
        <v>41</v>
      </c>
      <c r="L19" s="2">
        <v>567</v>
      </c>
      <c r="M19" s="2">
        <v>608</v>
      </c>
      <c r="N19" s="2">
        <f t="shared" si="0"/>
        <v>5.5272727272727273</v>
      </c>
    </row>
    <row r="20" spans="1:14" s="2" customFormat="1" x14ac:dyDescent="0.35">
      <c r="A20" s="2" t="s">
        <v>405</v>
      </c>
      <c r="B20" s="2" t="s">
        <v>3</v>
      </c>
      <c r="C20" s="2" t="s">
        <v>353</v>
      </c>
      <c r="D20" s="2" t="s">
        <v>705</v>
      </c>
      <c r="E20" s="2" t="s">
        <v>754</v>
      </c>
      <c r="F20" s="5">
        <v>11000</v>
      </c>
      <c r="G20" s="2" t="s">
        <v>7</v>
      </c>
      <c r="H20" s="2" t="s">
        <v>643</v>
      </c>
      <c r="I20" s="2" t="s">
        <v>644</v>
      </c>
      <c r="J20" s="2" t="s">
        <v>643</v>
      </c>
      <c r="K20" s="2">
        <v>41</v>
      </c>
      <c r="L20" s="2">
        <v>567</v>
      </c>
      <c r="M20" s="2">
        <v>608</v>
      </c>
      <c r="N20" s="2">
        <f t="shared" si="0"/>
        <v>5.5272727272727273</v>
      </c>
    </row>
    <row r="21" spans="1:14" s="2" customFormat="1" x14ac:dyDescent="0.35">
      <c r="A21" s="2" t="s">
        <v>420</v>
      </c>
      <c r="B21" s="2" t="s">
        <v>3</v>
      </c>
      <c r="C21" s="2" t="s">
        <v>353</v>
      </c>
      <c r="D21" s="2" t="s">
        <v>707</v>
      </c>
      <c r="E21" s="2" t="s">
        <v>754</v>
      </c>
      <c r="F21" s="5">
        <v>20000</v>
      </c>
      <c r="G21" s="2" t="s">
        <v>7</v>
      </c>
      <c r="H21" s="2" t="s">
        <v>643</v>
      </c>
      <c r="I21" s="2" t="s">
        <v>644</v>
      </c>
      <c r="J21" s="2" t="s">
        <v>643</v>
      </c>
      <c r="K21" s="2">
        <v>53</v>
      </c>
      <c r="L21" s="5">
        <v>1041</v>
      </c>
      <c r="M21" s="2">
        <v>1094</v>
      </c>
      <c r="N21" s="2">
        <f t="shared" si="0"/>
        <v>5.47</v>
      </c>
    </row>
    <row r="22" spans="1:14" s="2" customFormat="1" x14ac:dyDescent="0.35">
      <c r="A22" s="2" t="s">
        <v>286</v>
      </c>
      <c r="B22" s="2" t="s">
        <v>3</v>
      </c>
      <c r="C22" s="2" t="s">
        <v>273</v>
      </c>
      <c r="D22" s="2" t="s">
        <v>690</v>
      </c>
      <c r="E22" s="2" t="s">
        <v>754</v>
      </c>
      <c r="F22" s="5">
        <v>14000</v>
      </c>
      <c r="G22" s="2" t="s">
        <v>7</v>
      </c>
      <c r="H22" s="2" t="s">
        <v>643</v>
      </c>
      <c r="I22" s="2" t="s">
        <v>644</v>
      </c>
      <c r="J22" s="2" t="s">
        <v>643</v>
      </c>
      <c r="K22" s="2">
        <v>46</v>
      </c>
      <c r="L22" s="2">
        <v>674</v>
      </c>
      <c r="M22" s="2">
        <v>720</v>
      </c>
      <c r="N22" s="2">
        <f t="shared" si="0"/>
        <v>5.1428571428571423</v>
      </c>
    </row>
    <row r="23" spans="1:14" s="2" customFormat="1" x14ac:dyDescent="0.35">
      <c r="A23" s="2" t="s">
        <v>435</v>
      </c>
      <c r="B23" s="2" t="s">
        <v>3</v>
      </c>
      <c r="C23" s="2" t="s">
        <v>353</v>
      </c>
      <c r="D23" s="2" t="s">
        <v>710</v>
      </c>
      <c r="E23" s="2" t="s">
        <v>754</v>
      </c>
      <c r="F23" s="5">
        <v>10000</v>
      </c>
      <c r="G23" s="2" t="s">
        <v>7</v>
      </c>
      <c r="H23" s="2" t="s">
        <v>643</v>
      </c>
      <c r="I23" s="2" t="s">
        <v>644</v>
      </c>
      <c r="J23" s="2" t="s">
        <v>643</v>
      </c>
      <c r="K23" s="2">
        <v>10</v>
      </c>
      <c r="L23" s="2">
        <v>487</v>
      </c>
      <c r="M23" s="2">
        <v>497</v>
      </c>
      <c r="N23" s="2">
        <f t="shared" si="0"/>
        <v>4.97</v>
      </c>
    </row>
    <row r="24" spans="1:14" s="2" customFormat="1" x14ac:dyDescent="0.35">
      <c r="A24" s="2" t="s">
        <v>407</v>
      </c>
      <c r="B24" s="2" t="s">
        <v>3</v>
      </c>
      <c r="C24" s="2" t="s">
        <v>353</v>
      </c>
      <c r="D24" s="2" t="s">
        <v>705</v>
      </c>
      <c r="E24" s="2" t="s">
        <v>754</v>
      </c>
      <c r="F24" s="5">
        <v>11000</v>
      </c>
      <c r="G24" s="2" t="s">
        <v>7</v>
      </c>
      <c r="H24" s="2" t="s">
        <v>643</v>
      </c>
      <c r="I24" s="2" t="s">
        <v>644</v>
      </c>
      <c r="J24" s="2" t="s">
        <v>643</v>
      </c>
      <c r="K24" s="2">
        <v>41</v>
      </c>
      <c r="L24" s="2">
        <v>443</v>
      </c>
      <c r="M24" s="2">
        <v>484</v>
      </c>
      <c r="N24" s="2">
        <f t="shared" si="0"/>
        <v>4.3999999999999995</v>
      </c>
    </row>
    <row r="25" spans="1:14" s="2" customFormat="1" x14ac:dyDescent="0.35">
      <c r="A25" s="2" t="s">
        <v>438</v>
      </c>
      <c r="B25" s="2" t="s">
        <v>3</v>
      </c>
      <c r="C25" s="2" t="s">
        <v>353</v>
      </c>
      <c r="D25" s="2" t="s">
        <v>710</v>
      </c>
      <c r="E25" s="2" t="s">
        <v>754</v>
      </c>
      <c r="F25" s="5">
        <v>10000</v>
      </c>
      <c r="G25" s="2" t="s">
        <v>7</v>
      </c>
      <c r="H25" s="2" t="s">
        <v>643</v>
      </c>
      <c r="I25" s="2" t="s">
        <v>644</v>
      </c>
      <c r="J25" s="2" t="s">
        <v>643</v>
      </c>
      <c r="K25" s="2">
        <v>10</v>
      </c>
      <c r="L25" s="2">
        <v>368</v>
      </c>
      <c r="M25" s="2">
        <v>378</v>
      </c>
      <c r="N25" s="2">
        <f t="shared" si="0"/>
        <v>3.7800000000000002</v>
      </c>
    </row>
    <row r="26" spans="1:14" s="2" customFormat="1" x14ac:dyDescent="0.35">
      <c r="A26" s="2" t="s">
        <v>340</v>
      </c>
      <c r="B26" s="2" t="s">
        <v>3</v>
      </c>
      <c r="C26" s="2" t="s">
        <v>327</v>
      </c>
      <c r="D26" s="2" t="s">
        <v>697</v>
      </c>
      <c r="E26" s="2" t="s">
        <v>754</v>
      </c>
      <c r="F26" s="5">
        <v>6000</v>
      </c>
      <c r="G26" s="2" t="s">
        <v>7</v>
      </c>
      <c r="H26" s="2" t="s">
        <v>643</v>
      </c>
      <c r="I26" s="2" t="s">
        <v>644</v>
      </c>
      <c r="J26" s="2" t="s">
        <v>643</v>
      </c>
      <c r="K26" s="2">
        <v>43</v>
      </c>
      <c r="L26" s="2">
        <v>178</v>
      </c>
      <c r="M26" s="2">
        <v>221</v>
      </c>
      <c r="N26" s="2">
        <f t="shared" si="0"/>
        <v>3.6833333333333336</v>
      </c>
    </row>
    <row r="27" spans="1:14" s="2" customFormat="1" x14ac:dyDescent="0.35">
      <c r="A27" s="2" t="s">
        <v>422</v>
      </c>
      <c r="B27" s="2" t="s">
        <v>3</v>
      </c>
      <c r="C27" s="2" t="s">
        <v>353</v>
      </c>
      <c r="D27" s="2" t="s">
        <v>707</v>
      </c>
      <c r="E27" s="2" t="s">
        <v>754</v>
      </c>
      <c r="F27" s="5">
        <v>20000</v>
      </c>
      <c r="G27" s="2" t="s">
        <v>7</v>
      </c>
      <c r="H27" s="2" t="s">
        <v>643</v>
      </c>
      <c r="I27" s="2" t="s">
        <v>644</v>
      </c>
      <c r="J27" s="2" t="s">
        <v>643</v>
      </c>
      <c r="K27" s="2">
        <v>53</v>
      </c>
      <c r="L27" s="2">
        <v>654</v>
      </c>
      <c r="M27" s="2">
        <v>707</v>
      </c>
      <c r="N27" s="2">
        <f t="shared" si="0"/>
        <v>3.5350000000000001</v>
      </c>
    </row>
    <row r="28" spans="1:14" s="2" customFormat="1" x14ac:dyDescent="0.35">
      <c r="A28" s="2" t="s">
        <v>400</v>
      </c>
      <c r="B28" s="2" t="s">
        <v>3</v>
      </c>
      <c r="C28" s="2" t="s">
        <v>353</v>
      </c>
      <c r="D28" s="2" t="s">
        <v>705</v>
      </c>
      <c r="E28" s="2" t="s">
        <v>754</v>
      </c>
      <c r="F28" s="5">
        <v>11000</v>
      </c>
      <c r="G28" s="2" t="s">
        <v>7</v>
      </c>
      <c r="H28" s="2" t="s">
        <v>643</v>
      </c>
      <c r="I28" s="2" t="s">
        <v>644</v>
      </c>
      <c r="J28" s="2" t="s">
        <v>643</v>
      </c>
      <c r="K28" s="2">
        <v>41</v>
      </c>
      <c r="L28" s="2">
        <v>337</v>
      </c>
      <c r="M28" s="2">
        <v>378</v>
      </c>
      <c r="N28" s="2">
        <f t="shared" si="0"/>
        <v>3.4363636363636365</v>
      </c>
    </row>
    <row r="29" spans="1:14" s="2" customFormat="1" x14ac:dyDescent="0.35">
      <c r="A29" s="2" t="s">
        <v>301</v>
      </c>
      <c r="B29" s="2" t="s">
        <v>3</v>
      </c>
      <c r="C29" s="2" t="s">
        <v>294</v>
      </c>
      <c r="D29" s="2" t="s">
        <v>301</v>
      </c>
      <c r="E29" s="2" t="s">
        <v>754</v>
      </c>
      <c r="F29" s="5">
        <v>39000</v>
      </c>
      <c r="G29" s="2" t="s">
        <v>7</v>
      </c>
      <c r="H29" s="2" t="s">
        <v>643</v>
      </c>
      <c r="I29" s="2" t="s">
        <v>644</v>
      </c>
      <c r="J29" s="2" t="s">
        <v>643</v>
      </c>
      <c r="K29" s="2">
        <v>48</v>
      </c>
      <c r="L29" s="5">
        <v>1091</v>
      </c>
      <c r="M29" s="2">
        <v>1139</v>
      </c>
      <c r="N29" s="2">
        <f t="shared" si="0"/>
        <v>2.9205128205128208</v>
      </c>
    </row>
    <row r="30" spans="1:14" s="2" customFormat="1" x14ac:dyDescent="0.35">
      <c r="A30" s="2" t="s">
        <v>436</v>
      </c>
      <c r="B30" s="2" t="s">
        <v>3</v>
      </c>
      <c r="C30" s="2" t="s">
        <v>353</v>
      </c>
      <c r="D30" s="2" t="s">
        <v>710</v>
      </c>
      <c r="E30" s="2" t="s">
        <v>754</v>
      </c>
      <c r="F30" s="5">
        <v>10000</v>
      </c>
      <c r="G30" s="2" t="s">
        <v>7</v>
      </c>
      <c r="H30" s="2" t="s">
        <v>643</v>
      </c>
      <c r="I30" s="2" t="s">
        <v>644</v>
      </c>
      <c r="J30" s="2" t="s">
        <v>643</v>
      </c>
      <c r="K30" s="2">
        <v>10</v>
      </c>
      <c r="L30" s="2">
        <v>267</v>
      </c>
      <c r="M30" s="2">
        <v>277</v>
      </c>
      <c r="N30" s="2">
        <f t="shared" si="0"/>
        <v>2.77</v>
      </c>
    </row>
    <row r="31" spans="1:14" s="2" customFormat="1" x14ac:dyDescent="0.35">
      <c r="A31" s="2" t="s">
        <v>434</v>
      </c>
      <c r="B31" s="2" t="s">
        <v>3</v>
      </c>
      <c r="C31" s="2" t="s">
        <v>353</v>
      </c>
      <c r="D31" s="2" t="s">
        <v>710</v>
      </c>
      <c r="E31" s="2" t="s">
        <v>754</v>
      </c>
      <c r="F31" s="5">
        <v>10000</v>
      </c>
      <c r="G31" s="2" t="s">
        <v>7</v>
      </c>
      <c r="H31" s="2" t="s">
        <v>643</v>
      </c>
      <c r="I31" s="2" t="s">
        <v>644</v>
      </c>
      <c r="J31" s="2" t="s">
        <v>643</v>
      </c>
      <c r="K31" s="2">
        <v>10</v>
      </c>
      <c r="L31" s="2">
        <v>266</v>
      </c>
      <c r="M31" s="2">
        <v>276</v>
      </c>
      <c r="N31" s="2">
        <f t="shared" si="0"/>
        <v>2.76</v>
      </c>
    </row>
    <row r="32" spans="1:14" s="2" customFormat="1" x14ac:dyDescent="0.35">
      <c r="A32" s="2" t="s">
        <v>396</v>
      </c>
      <c r="B32" s="2" t="s">
        <v>3</v>
      </c>
      <c r="C32" s="2" t="s">
        <v>353</v>
      </c>
      <c r="D32" s="2" t="s">
        <v>394</v>
      </c>
      <c r="E32" s="2" t="s">
        <v>754</v>
      </c>
      <c r="F32" s="5">
        <v>21000</v>
      </c>
      <c r="G32" s="2" t="s">
        <v>7</v>
      </c>
      <c r="H32" s="2" t="s">
        <v>643</v>
      </c>
      <c r="I32" s="2" t="s">
        <v>644</v>
      </c>
      <c r="J32" s="2" t="s">
        <v>643</v>
      </c>
      <c r="K32" s="2">
        <v>13</v>
      </c>
      <c r="L32" s="2">
        <v>563</v>
      </c>
      <c r="M32" s="2">
        <v>576</v>
      </c>
      <c r="N32" s="2">
        <f t="shared" si="0"/>
        <v>2.7428571428571429</v>
      </c>
    </row>
    <row r="33" spans="1:14" s="2" customFormat="1" x14ac:dyDescent="0.35">
      <c r="A33" s="2" t="s">
        <v>444</v>
      </c>
      <c r="B33" s="2" t="s">
        <v>3</v>
      </c>
      <c r="C33" s="2" t="s">
        <v>443</v>
      </c>
      <c r="D33" s="2" t="s">
        <v>712</v>
      </c>
      <c r="E33" s="2" t="s">
        <v>754</v>
      </c>
      <c r="F33" s="5">
        <v>11000</v>
      </c>
      <c r="G33" s="2" t="s">
        <v>7</v>
      </c>
      <c r="H33" s="2" t="s">
        <v>643</v>
      </c>
      <c r="I33" s="2" t="s">
        <v>644</v>
      </c>
      <c r="J33" s="2" t="s">
        <v>643</v>
      </c>
      <c r="K33" s="2">
        <v>0</v>
      </c>
      <c r="L33" s="2">
        <v>294</v>
      </c>
      <c r="M33" s="2">
        <v>294</v>
      </c>
      <c r="N33" s="2">
        <f t="shared" si="0"/>
        <v>2.6727272727272728</v>
      </c>
    </row>
    <row r="34" spans="1:14" s="2" customFormat="1" x14ac:dyDescent="0.35">
      <c r="A34" s="2" t="s">
        <v>445</v>
      </c>
      <c r="B34" s="2" t="s">
        <v>3</v>
      </c>
      <c r="C34" s="2" t="s">
        <v>443</v>
      </c>
      <c r="D34" s="2" t="s">
        <v>712</v>
      </c>
      <c r="E34" s="2" t="s">
        <v>754</v>
      </c>
      <c r="F34" s="5">
        <v>11000</v>
      </c>
      <c r="G34" s="2" t="s">
        <v>7</v>
      </c>
      <c r="H34" s="2" t="s">
        <v>643</v>
      </c>
      <c r="I34" s="2" t="s">
        <v>644</v>
      </c>
      <c r="J34" s="2" t="s">
        <v>643</v>
      </c>
      <c r="K34" s="2">
        <v>0</v>
      </c>
      <c r="L34" s="2">
        <v>272</v>
      </c>
      <c r="M34" s="2">
        <v>272</v>
      </c>
      <c r="N34" s="2">
        <f t="shared" si="0"/>
        <v>2.4727272727272727</v>
      </c>
    </row>
    <row r="35" spans="1:14" s="2" customFormat="1" ht="29" x14ac:dyDescent="0.35">
      <c r="A35" s="2" t="s">
        <v>446</v>
      </c>
      <c r="B35" s="2" t="s">
        <v>3</v>
      </c>
      <c r="C35" s="2" t="s">
        <v>443</v>
      </c>
      <c r="D35" s="2" t="s">
        <v>713</v>
      </c>
      <c r="E35" s="2" t="s">
        <v>754</v>
      </c>
      <c r="F35" s="5">
        <v>1000</v>
      </c>
      <c r="G35" s="2" t="s">
        <v>7</v>
      </c>
      <c r="H35" s="2" t="s">
        <v>643</v>
      </c>
      <c r="I35" s="2" t="s">
        <v>644</v>
      </c>
      <c r="J35" s="2" t="s">
        <v>643</v>
      </c>
      <c r="K35" s="2">
        <v>20</v>
      </c>
      <c r="L35" s="2">
        <v>2</v>
      </c>
      <c r="M35" s="2">
        <v>22</v>
      </c>
      <c r="N35" s="2">
        <f t="shared" si="0"/>
        <v>2.1999999999999997</v>
      </c>
    </row>
    <row r="36" spans="1:14" s="2" customFormat="1" x14ac:dyDescent="0.35">
      <c r="A36" s="2" t="s">
        <v>411</v>
      </c>
      <c r="B36" s="2" t="s">
        <v>3</v>
      </c>
      <c r="C36" s="2" t="s">
        <v>353</v>
      </c>
      <c r="D36" s="2" t="s">
        <v>706</v>
      </c>
      <c r="E36" s="2" t="s">
        <v>754</v>
      </c>
      <c r="F36" s="5">
        <v>13000</v>
      </c>
      <c r="G36" s="2" t="s">
        <v>7</v>
      </c>
      <c r="H36" s="2" t="s">
        <v>643</v>
      </c>
      <c r="I36" s="2" t="s">
        <v>644</v>
      </c>
      <c r="J36" s="2" t="s">
        <v>643</v>
      </c>
      <c r="K36" s="2">
        <v>33</v>
      </c>
      <c r="L36" s="2">
        <v>207</v>
      </c>
      <c r="M36" s="2">
        <v>240</v>
      </c>
      <c r="N36" s="2">
        <f t="shared" si="0"/>
        <v>1.8461538461538463</v>
      </c>
    </row>
    <row r="37" spans="1:14" s="2" customFormat="1" x14ac:dyDescent="0.35">
      <c r="A37" s="2" t="s">
        <v>415</v>
      </c>
      <c r="B37" s="2" t="s">
        <v>3</v>
      </c>
      <c r="C37" s="2" t="s">
        <v>353</v>
      </c>
      <c r="D37" s="2" t="s">
        <v>707</v>
      </c>
      <c r="E37" s="2" t="s">
        <v>754</v>
      </c>
      <c r="F37" s="5">
        <v>20000</v>
      </c>
      <c r="G37" s="2" t="s">
        <v>7</v>
      </c>
      <c r="H37" s="2" t="s">
        <v>643</v>
      </c>
      <c r="I37" s="2" t="s">
        <v>644</v>
      </c>
      <c r="J37" s="2" t="s">
        <v>643</v>
      </c>
      <c r="K37" s="2">
        <v>53</v>
      </c>
      <c r="L37" s="2">
        <v>309</v>
      </c>
      <c r="M37" s="2">
        <v>362</v>
      </c>
      <c r="N37" s="2">
        <f t="shared" si="0"/>
        <v>1.81</v>
      </c>
    </row>
    <row r="38" spans="1:14" s="2" customFormat="1" x14ac:dyDescent="0.35">
      <c r="A38" s="2" t="s">
        <v>339</v>
      </c>
      <c r="B38" s="2" t="s">
        <v>3</v>
      </c>
      <c r="C38" s="2" t="s">
        <v>327</v>
      </c>
      <c r="D38" s="2" t="s">
        <v>697</v>
      </c>
      <c r="E38" s="2" t="s">
        <v>754</v>
      </c>
      <c r="F38" s="5">
        <v>6000</v>
      </c>
      <c r="G38" s="2" t="s">
        <v>7</v>
      </c>
      <c r="H38" s="2" t="s">
        <v>643</v>
      </c>
      <c r="I38" s="2" t="s">
        <v>644</v>
      </c>
      <c r="J38" s="2" t="s">
        <v>643</v>
      </c>
      <c r="K38" s="2">
        <v>43</v>
      </c>
      <c r="L38" s="2">
        <v>56</v>
      </c>
      <c r="M38" s="2">
        <v>99</v>
      </c>
      <c r="N38" s="2">
        <f t="shared" si="0"/>
        <v>1.6500000000000001</v>
      </c>
    </row>
    <row r="39" spans="1:14" s="2" customFormat="1" x14ac:dyDescent="0.35">
      <c r="A39" s="2" t="s">
        <v>334</v>
      </c>
      <c r="B39" s="2" t="s">
        <v>3</v>
      </c>
      <c r="C39" s="2" t="s">
        <v>327</v>
      </c>
      <c r="D39" s="2" t="s">
        <v>696</v>
      </c>
      <c r="E39" s="2" t="s">
        <v>754</v>
      </c>
      <c r="F39" s="5">
        <v>2000</v>
      </c>
      <c r="G39" s="2" t="s">
        <v>7</v>
      </c>
      <c r="H39" s="2" t="s">
        <v>643</v>
      </c>
      <c r="I39" s="2" t="s">
        <v>644</v>
      </c>
      <c r="J39" s="2" t="s">
        <v>643</v>
      </c>
      <c r="K39" s="2">
        <v>3</v>
      </c>
      <c r="L39" s="2">
        <v>29</v>
      </c>
      <c r="M39" s="2">
        <v>32</v>
      </c>
      <c r="N39" s="2">
        <f t="shared" si="0"/>
        <v>1.6</v>
      </c>
    </row>
    <row r="40" spans="1:14" s="2" customFormat="1" x14ac:dyDescent="0.35">
      <c r="A40" s="2" t="s">
        <v>424</v>
      </c>
      <c r="B40" s="2" t="s">
        <v>3</v>
      </c>
      <c r="C40" s="2" t="s">
        <v>353</v>
      </c>
      <c r="D40" s="2" t="s">
        <v>708</v>
      </c>
      <c r="E40" s="2" t="s">
        <v>754</v>
      </c>
      <c r="F40" s="5">
        <v>4000</v>
      </c>
      <c r="G40" s="2" t="s">
        <v>7</v>
      </c>
      <c r="H40" s="2" t="s">
        <v>643</v>
      </c>
      <c r="I40" s="2" t="s">
        <v>644</v>
      </c>
      <c r="J40" s="2" t="s">
        <v>643</v>
      </c>
      <c r="K40" s="2">
        <v>30</v>
      </c>
      <c r="L40" s="2">
        <v>21</v>
      </c>
      <c r="M40" s="2">
        <v>51</v>
      </c>
      <c r="N40" s="2">
        <f t="shared" si="0"/>
        <v>1.2749999999999999</v>
      </c>
    </row>
    <row r="41" spans="1:14" s="2" customFormat="1" x14ac:dyDescent="0.35">
      <c r="A41" s="2" t="s">
        <v>769</v>
      </c>
      <c r="B41" s="2" t="s">
        <v>3</v>
      </c>
      <c r="C41" s="2" t="s">
        <v>353</v>
      </c>
      <c r="D41" s="2" t="s">
        <v>703</v>
      </c>
      <c r="E41" s="2" t="s">
        <v>754</v>
      </c>
      <c r="F41" s="5">
        <v>11000</v>
      </c>
      <c r="G41" s="2" t="s">
        <v>7</v>
      </c>
      <c r="H41" s="2" t="s">
        <v>643</v>
      </c>
      <c r="I41" s="2" t="s">
        <v>644</v>
      </c>
      <c r="J41" s="2" t="s">
        <v>643</v>
      </c>
      <c r="K41" s="2">
        <v>37</v>
      </c>
      <c r="L41" s="2">
        <v>103</v>
      </c>
      <c r="M41" s="2">
        <v>140</v>
      </c>
      <c r="N41" s="2">
        <f t="shared" si="0"/>
        <v>1.2727272727272727</v>
      </c>
    </row>
    <row r="42" spans="1:14" s="2" customFormat="1" x14ac:dyDescent="0.35">
      <c r="A42" s="2" t="s">
        <v>335</v>
      </c>
      <c r="B42" s="2" t="s">
        <v>3</v>
      </c>
      <c r="C42" s="2" t="s">
        <v>327</v>
      </c>
      <c r="D42" s="2" t="s">
        <v>696</v>
      </c>
      <c r="E42" s="2" t="s">
        <v>754</v>
      </c>
      <c r="F42" s="5">
        <v>2000</v>
      </c>
      <c r="G42" s="2" t="s">
        <v>7</v>
      </c>
      <c r="H42" s="2" t="s">
        <v>643</v>
      </c>
      <c r="I42" s="2" t="s">
        <v>644</v>
      </c>
      <c r="J42" s="2" t="s">
        <v>643</v>
      </c>
      <c r="K42" s="2">
        <v>3</v>
      </c>
      <c r="L42" s="2">
        <v>22</v>
      </c>
      <c r="M42" s="2">
        <v>25</v>
      </c>
      <c r="N42" s="2">
        <f t="shared" si="0"/>
        <v>1.25</v>
      </c>
    </row>
    <row r="43" spans="1:14" s="2" customFormat="1" x14ac:dyDescent="0.35">
      <c r="A43" s="2" t="s">
        <v>387</v>
      </c>
      <c r="B43" s="2" t="s">
        <v>3</v>
      </c>
      <c r="C43" s="2" t="s">
        <v>353</v>
      </c>
      <c r="D43" s="2" t="s">
        <v>703</v>
      </c>
      <c r="E43" s="2" t="s">
        <v>754</v>
      </c>
      <c r="F43" s="5">
        <v>11000</v>
      </c>
      <c r="G43" s="2" t="s">
        <v>7</v>
      </c>
      <c r="H43" s="2" t="s">
        <v>643</v>
      </c>
      <c r="I43" s="2" t="s">
        <v>644</v>
      </c>
      <c r="J43" s="2" t="s">
        <v>643</v>
      </c>
      <c r="K43" s="2">
        <v>37</v>
      </c>
      <c r="L43" s="2">
        <v>97</v>
      </c>
      <c r="M43" s="2">
        <v>134</v>
      </c>
      <c r="N43" s="2">
        <f t="shared" si="0"/>
        <v>1.2181818181818183</v>
      </c>
    </row>
    <row r="44" spans="1:14" s="2" customFormat="1" x14ac:dyDescent="0.35">
      <c r="A44" s="2" t="s">
        <v>309</v>
      </c>
      <c r="B44" s="2" t="s">
        <v>3</v>
      </c>
      <c r="C44" s="2" t="s">
        <v>303</v>
      </c>
      <c r="D44" s="2" t="s">
        <v>691</v>
      </c>
      <c r="E44" s="2" t="s">
        <v>754</v>
      </c>
      <c r="F44" s="5">
        <v>16000</v>
      </c>
      <c r="G44" s="2" t="s">
        <v>7</v>
      </c>
      <c r="H44" s="2" t="s">
        <v>643</v>
      </c>
      <c r="I44" s="2" t="s">
        <v>644</v>
      </c>
      <c r="J44" s="2" t="s">
        <v>643</v>
      </c>
      <c r="K44" s="2">
        <v>31</v>
      </c>
      <c r="L44" s="2">
        <v>150</v>
      </c>
      <c r="M44" s="2">
        <v>181</v>
      </c>
      <c r="N44" s="2">
        <f t="shared" si="0"/>
        <v>1.1312499999999999</v>
      </c>
    </row>
    <row r="45" spans="1:14" s="2" customFormat="1" x14ac:dyDescent="0.35">
      <c r="A45" s="2" t="s">
        <v>384</v>
      </c>
      <c r="B45" s="2" t="s">
        <v>3</v>
      </c>
      <c r="C45" s="2" t="s">
        <v>353</v>
      </c>
      <c r="D45" s="2" t="s">
        <v>703</v>
      </c>
      <c r="E45" s="2" t="s">
        <v>754</v>
      </c>
      <c r="F45" s="5">
        <v>11000</v>
      </c>
      <c r="G45" s="2" t="s">
        <v>7</v>
      </c>
      <c r="H45" s="2" t="s">
        <v>643</v>
      </c>
      <c r="I45" s="2" t="s">
        <v>644</v>
      </c>
      <c r="J45" s="2" t="s">
        <v>643</v>
      </c>
      <c r="K45" s="2">
        <v>37</v>
      </c>
      <c r="L45" s="2">
        <v>86</v>
      </c>
      <c r="M45" s="2">
        <v>123</v>
      </c>
      <c r="N45" s="2">
        <f t="shared" si="0"/>
        <v>1.1181818181818182</v>
      </c>
    </row>
    <row r="46" spans="1:14" s="2" customFormat="1" x14ac:dyDescent="0.35">
      <c r="A46" s="2" t="s">
        <v>423</v>
      </c>
      <c r="B46" s="2" t="s">
        <v>3</v>
      </c>
      <c r="C46" s="2" t="s">
        <v>353</v>
      </c>
      <c r="D46" s="2" t="s">
        <v>707</v>
      </c>
      <c r="E46" s="2" t="s">
        <v>754</v>
      </c>
      <c r="F46" s="5">
        <v>20000</v>
      </c>
      <c r="G46" s="2" t="s">
        <v>7</v>
      </c>
      <c r="H46" s="2" t="s">
        <v>643</v>
      </c>
      <c r="I46" s="2" t="s">
        <v>644</v>
      </c>
      <c r="J46" s="2" t="s">
        <v>643</v>
      </c>
      <c r="K46" s="2">
        <v>53</v>
      </c>
      <c r="L46" s="2">
        <v>170</v>
      </c>
      <c r="M46" s="2">
        <v>223</v>
      </c>
      <c r="N46" s="2">
        <f t="shared" si="0"/>
        <v>1.115</v>
      </c>
    </row>
    <row r="47" spans="1:14" s="2" customFormat="1" x14ac:dyDescent="0.35">
      <c r="A47" s="2" t="s">
        <v>427</v>
      </c>
      <c r="B47" s="2" t="s">
        <v>3</v>
      </c>
      <c r="C47" s="2" t="s">
        <v>353</v>
      </c>
      <c r="D47" s="2" t="s">
        <v>708</v>
      </c>
      <c r="E47" s="2" t="s">
        <v>754</v>
      </c>
      <c r="F47" s="5">
        <v>4000</v>
      </c>
      <c r="G47" s="2" t="s">
        <v>7</v>
      </c>
      <c r="H47" s="2" t="s">
        <v>643</v>
      </c>
      <c r="I47" s="2" t="s">
        <v>644</v>
      </c>
      <c r="J47" s="2" t="s">
        <v>643</v>
      </c>
      <c r="K47" s="2">
        <v>30</v>
      </c>
      <c r="L47" s="2">
        <v>9</v>
      </c>
      <c r="M47" s="2">
        <v>39</v>
      </c>
      <c r="N47" s="2">
        <f t="shared" si="0"/>
        <v>0.97499999999999998</v>
      </c>
    </row>
    <row r="48" spans="1:14" s="2" customFormat="1" x14ac:dyDescent="0.35">
      <c r="A48" s="2" t="s">
        <v>437</v>
      </c>
      <c r="B48" s="2" t="s">
        <v>3</v>
      </c>
      <c r="C48" s="2" t="s">
        <v>353</v>
      </c>
      <c r="D48" s="2" t="s">
        <v>710</v>
      </c>
      <c r="E48" s="2" t="s">
        <v>754</v>
      </c>
      <c r="F48" s="5">
        <v>10000</v>
      </c>
      <c r="G48" s="2" t="s">
        <v>7</v>
      </c>
      <c r="H48" s="2" t="s">
        <v>643</v>
      </c>
      <c r="I48" s="2" t="s">
        <v>644</v>
      </c>
      <c r="J48" s="2" t="s">
        <v>643</v>
      </c>
      <c r="K48" s="2">
        <v>10</v>
      </c>
      <c r="L48" s="2">
        <v>84</v>
      </c>
      <c r="M48" s="2">
        <v>94</v>
      </c>
      <c r="N48" s="2">
        <f t="shared" si="0"/>
        <v>0.94000000000000006</v>
      </c>
    </row>
    <row r="49" spans="1:14" s="2" customFormat="1" x14ac:dyDescent="0.35">
      <c r="A49" s="2" t="s">
        <v>398</v>
      </c>
      <c r="B49" s="2" t="s">
        <v>3</v>
      </c>
      <c r="C49" s="2" t="s">
        <v>353</v>
      </c>
      <c r="D49" s="2" t="s">
        <v>704</v>
      </c>
      <c r="E49" s="2" t="s">
        <v>754</v>
      </c>
      <c r="F49" s="5">
        <v>4000</v>
      </c>
      <c r="G49" s="2" t="s">
        <v>7</v>
      </c>
      <c r="H49" s="2" t="s">
        <v>643</v>
      </c>
      <c r="I49" s="2" t="s">
        <v>644</v>
      </c>
      <c r="J49" s="2" t="s">
        <v>643</v>
      </c>
      <c r="K49" s="2">
        <v>24</v>
      </c>
      <c r="L49" s="2">
        <v>11</v>
      </c>
      <c r="M49" s="2">
        <v>35</v>
      </c>
      <c r="N49" s="2">
        <f t="shared" si="0"/>
        <v>0.87500000000000011</v>
      </c>
    </row>
    <row r="50" spans="1:14" s="2" customFormat="1" ht="29" x14ac:dyDescent="0.35">
      <c r="A50" s="2" t="s">
        <v>744</v>
      </c>
      <c r="B50" s="2" t="s">
        <v>3</v>
      </c>
      <c r="C50" s="2" t="s">
        <v>353</v>
      </c>
      <c r="D50" s="2" t="s">
        <v>708</v>
      </c>
      <c r="E50" s="2" t="s">
        <v>754</v>
      </c>
      <c r="F50" s="5">
        <v>4000</v>
      </c>
      <c r="G50" s="2" t="s">
        <v>7</v>
      </c>
      <c r="H50" s="2" t="s">
        <v>643</v>
      </c>
      <c r="I50" s="2" t="s">
        <v>644</v>
      </c>
      <c r="J50" s="2" t="s">
        <v>643</v>
      </c>
      <c r="K50" s="2">
        <v>30</v>
      </c>
      <c r="L50" s="2">
        <v>3</v>
      </c>
      <c r="M50" s="2">
        <v>33</v>
      </c>
      <c r="N50" s="2">
        <f t="shared" si="0"/>
        <v>0.82500000000000007</v>
      </c>
    </row>
    <row r="51" spans="1:14" s="2" customFormat="1" x14ac:dyDescent="0.35">
      <c r="A51" s="2" t="s">
        <v>369</v>
      </c>
      <c r="B51" s="2" t="s">
        <v>3</v>
      </c>
      <c r="C51" s="2" t="s">
        <v>353</v>
      </c>
      <c r="D51" s="2" t="s">
        <v>700</v>
      </c>
      <c r="E51" s="2" t="s">
        <v>754</v>
      </c>
      <c r="F51" s="5">
        <v>20000</v>
      </c>
      <c r="G51" s="2" t="s">
        <v>7</v>
      </c>
      <c r="H51" s="2" t="s">
        <v>643</v>
      </c>
      <c r="I51" s="2" t="s">
        <v>644</v>
      </c>
      <c r="J51" s="2" t="s">
        <v>643</v>
      </c>
      <c r="K51" s="2">
        <v>29</v>
      </c>
      <c r="L51" s="2">
        <v>134</v>
      </c>
      <c r="M51" s="2">
        <v>163</v>
      </c>
      <c r="N51" s="2">
        <f t="shared" si="0"/>
        <v>0.81499999999999995</v>
      </c>
    </row>
    <row r="52" spans="1:14" s="2" customFormat="1" x14ac:dyDescent="0.35">
      <c r="A52" s="2" t="s">
        <v>338</v>
      </c>
      <c r="B52" s="2" t="s">
        <v>3</v>
      </c>
      <c r="C52" s="2" t="s">
        <v>327</v>
      </c>
      <c r="D52" s="2" t="s">
        <v>696</v>
      </c>
      <c r="E52" s="2" t="s">
        <v>754</v>
      </c>
      <c r="F52" s="5">
        <v>2000</v>
      </c>
      <c r="G52" s="2" t="s">
        <v>7</v>
      </c>
      <c r="H52" s="2" t="s">
        <v>643</v>
      </c>
      <c r="I52" s="2" t="s">
        <v>644</v>
      </c>
      <c r="J52" s="2" t="s">
        <v>643</v>
      </c>
      <c r="K52" s="2">
        <v>3</v>
      </c>
      <c r="L52" s="2">
        <v>13</v>
      </c>
      <c r="M52" s="2">
        <v>16</v>
      </c>
      <c r="N52" s="2">
        <f t="shared" si="0"/>
        <v>0.8</v>
      </c>
    </row>
    <row r="53" spans="1:14" s="2" customFormat="1" ht="43.5" x14ac:dyDescent="0.35">
      <c r="A53" s="2" t="s">
        <v>270</v>
      </c>
      <c r="B53" s="2" t="s">
        <v>3</v>
      </c>
      <c r="C53" s="2" t="s">
        <v>239</v>
      </c>
      <c r="D53" s="2" t="s">
        <v>687</v>
      </c>
      <c r="E53" s="2" t="s">
        <v>754</v>
      </c>
      <c r="F53" s="5">
        <v>197000</v>
      </c>
      <c r="G53" s="2" t="s">
        <v>7</v>
      </c>
      <c r="H53" s="2" t="s">
        <v>643</v>
      </c>
      <c r="I53" s="2" t="s">
        <v>644</v>
      </c>
      <c r="J53" s="2" t="s">
        <v>643</v>
      </c>
      <c r="K53" s="2">
        <v>20</v>
      </c>
      <c r="L53" s="5">
        <v>1282</v>
      </c>
      <c r="M53" s="2">
        <v>1302</v>
      </c>
      <c r="N53" s="2">
        <f t="shared" si="0"/>
        <v>0.66091370558375628</v>
      </c>
    </row>
    <row r="54" spans="1:14" s="2" customFormat="1" x14ac:dyDescent="0.35">
      <c r="A54" s="2" t="s">
        <v>376</v>
      </c>
      <c r="B54" s="2" t="s">
        <v>3</v>
      </c>
      <c r="C54" s="2" t="s">
        <v>353</v>
      </c>
      <c r="D54" s="2" t="s">
        <v>701</v>
      </c>
      <c r="E54" s="2" t="s">
        <v>754</v>
      </c>
      <c r="F54" s="5">
        <v>22000</v>
      </c>
      <c r="G54" s="2" t="s">
        <v>7</v>
      </c>
      <c r="H54" s="2" t="s">
        <v>643</v>
      </c>
      <c r="I54" s="2" t="s">
        <v>644</v>
      </c>
      <c r="J54" s="2" t="s">
        <v>643</v>
      </c>
      <c r="K54" s="2">
        <v>46</v>
      </c>
      <c r="L54" s="2">
        <v>97</v>
      </c>
      <c r="M54" s="2">
        <v>143</v>
      </c>
      <c r="N54" s="2">
        <f t="shared" si="0"/>
        <v>0.65</v>
      </c>
    </row>
    <row r="55" spans="1:14" s="2" customFormat="1" ht="29" x14ac:dyDescent="0.35">
      <c r="A55" s="2" t="s">
        <v>330</v>
      </c>
      <c r="B55" s="2" t="s">
        <v>3</v>
      </c>
      <c r="C55" s="2" t="s">
        <v>327</v>
      </c>
      <c r="D55" s="2" t="s">
        <v>695</v>
      </c>
      <c r="E55" s="2" t="s">
        <v>754</v>
      </c>
      <c r="F55" s="5">
        <v>5000</v>
      </c>
      <c r="G55" s="2" t="s">
        <v>7</v>
      </c>
      <c r="H55" s="2" t="s">
        <v>643</v>
      </c>
      <c r="I55" s="2" t="s">
        <v>644</v>
      </c>
      <c r="J55" s="2" t="s">
        <v>643</v>
      </c>
      <c r="K55" s="2">
        <v>29</v>
      </c>
      <c r="L55" s="2">
        <v>2</v>
      </c>
      <c r="M55" s="2">
        <v>31</v>
      </c>
      <c r="N55" s="2">
        <f t="shared" si="0"/>
        <v>0.62</v>
      </c>
    </row>
    <row r="56" spans="1:14" s="2" customFormat="1" ht="29" x14ac:dyDescent="0.35">
      <c r="A56" s="2" t="s">
        <v>285</v>
      </c>
      <c r="B56" s="2" t="s">
        <v>3</v>
      </c>
      <c r="C56" s="2" t="s">
        <v>273</v>
      </c>
      <c r="D56" s="2" t="s">
        <v>689</v>
      </c>
      <c r="E56" s="2" t="s">
        <v>754</v>
      </c>
      <c r="F56" s="5">
        <v>52000</v>
      </c>
      <c r="G56" s="2" t="s">
        <v>7</v>
      </c>
      <c r="H56" s="2" t="s">
        <v>643</v>
      </c>
      <c r="I56" s="2" t="s">
        <v>644</v>
      </c>
      <c r="J56" s="2" t="s">
        <v>643</v>
      </c>
      <c r="K56" s="2">
        <v>84</v>
      </c>
      <c r="L56" s="2">
        <v>208</v>
      </c>
      <c r="M56" s="2">
        <v>292</v>
      </c>
      <c r="N56" s="2">
        <f t="shared" si="0"/>
        <v>0.56153846153846154</v>
      </c>
    </row>
    <row r="57" spans="1:14" s="2" customFormat="1" ht="43.5" x14ac:dyDescent="0.35">
      <c r="A57" s="2" t="s">
        <v>256</v>
      </c>
      <c r="B57" s="2" t="s">
        <v>3</v>
      </c>
      <c r="C57" s="2" t="s">
        <v>239</v>
      </c>
      <c r="D57" s="2" t="s">
        <v>684</v>
      </c>
      <c r="E57" s="2" t="s">
        <v>754</v>
      </c>
      <c r="F57" s="5">
        <v>56000</v>
      </c>
      <c r="G57" s="2" t="s">
        <v>7</v>
      </c>
      <c r="H57" s="2" t="s">
        <v>643</v>
      </c>
      <c r="I57" s="2" t="s">
        <v>644</v>
      </c>
      <c r="J57" s="2" t="s">
        <v>643</v>
      </c>
      <c r="K57" s="2">
        <v>20</v>
      </c>
      <c r="L57" s="2">
        <v>255</v>
      </c>
      <c r="M57" s="2">
        <v>275</v>
      </c>
      <c r="N57" s="2">
        <f t="shared" si="0"/>
        <v>0.49107142857142855</v>
      </c>
    </row>
    <row r="58" spans="1:14" s="2" customFormat="1" ht="43.5" x14ac:dyDescent="0.35">
      <c r="A58" s="2" t="s">
        <v>742</v>
      </c>
      <c r="B58" s="2" t="s">
        <v>3</v>
      </c>
      <c r="C58" s="2" t="s">
        <v>239</v>
      </c>
      <c r="D58" s="2" t="s">
        <v>684</v>
      </c>
      <c r="E58" s="2" t="s">
        <v>754</v>
      </c>
      <c r="F58" s="5">
        <v>56000</v>
      </c>
      <c r="G58" s="2" t="s">
        <v>7</v>
      </c>
      <c r="H58" s="2" t="s">
        <v>643</v>
      </c>
      <c r="I58" s="2" t="s">
        <v>644</v>
      </c>
      <c r="J58" s="2" t="s">
        <v>643</v>
      </c>
      <c r="K58" s="2">
        <v>20</v>
      </c>
      <c r="L58" s="2">
        <v>255</v>
      </c>
      <c r="M58" s="2">
        <v>275</v>
      </c>
      <c r="N58" s="2">
        <f t="shared" si="0"/>
        <v>0.49107142857142855</v>
      </c>
    </row>
    <row r="59" spans="1:14" s="2" customFormat="1" x14ac:dyDescent="0.35">
      <c r="A59" s="2" t="s">
        <v>354</v>
      </c>
      <c r="B59" s="2" t="s">
        <v>3</v>
      </c>
      <c r="C59" s="2" t="s">
        <v>353</v>
      </c>
      <c r="D59" s="2" t="s">
        <v>699</v>
      </c>
      <c r="E59" s="2" t="s">
        <v>754</v>
      </c>
      <c r="F59" s="5">
        <v>20000</v>
      </c>
      <c r="G59" s="2" t="s">
        <v>7</v>
      </c>
      <c r="H59" s="2" t="s">
        <v>643</v>
      </c>
      <c r="I59" s="2" t="s">
        <v>644</v>
      </c>
      <c r="J59" s="2" t="s">
        <v>643</v>
      </c>
      <c r="K59" s="2">
        <v>27</v>
      </c>
      <c r="L59" s="2">
        <v>63</v>
      </c>
      <c r="M59" s="2">
        <v>90</v>
      </c>
      <c r="N59" s="2">
        <f t="shared" si="0"/>
        <v>0.44999999999999996</v>
      </c>
    </row>
    <row r="60" spans="1:14" s="2" customFormat="1" ht="43.5" x14ac:dyDescent="0.35">
      <c r="A60" s="2" t="s">
        <v>257</v>
      </c>
      <c r="B60" s="2" t="s">
        <v>3</v>
      </c>
      <c r="C60" s="2" t="s">
        <v>239</v>
      </c>
      <c r="D60" s="2" t="s">
        <v>684</v>
      </c>
      <c r="E60" s="2" t="s">
        <v>754</v>
      </c>
      <c r="F60" s="5">
        <v>56000</v>
      </c>
      <c r="G60" s="2" t="s">
        <v>7</v>
      </c>
      <c r="H60" s="2" t="s">
        <v>643</v>
      </c>
      <c r="I60" s="2" t="s">
        <v>644</v>
      </c>
      <c r="J60" s="2" t="s">
        <v>643</v>
      </c>
      <c r="K60" s="2">
        <v>20</v>
      </c>
      <c r="L60" s="2">
        <v>213</v>
      </c>
      <c r="M60" s="2">
        <v>233</v>
      </c>
      <c r="N60" s="2">
        <f t="shared" si="0"/>
        <v>0.41607142857142859</v>
      </c>
    </row>
    <row r="61" spans="1:14" s="2" customFormat="1" x14ac:dyDescent="0.35">
      <c r="A61" s="2" t="s">
        <v>386</v>
      </c>
      <c r="B61" s="2" t="s">
        <v>3</v>
      </c>
      <c r="C61" s="2" t="s">
        <v>353</v>
      </c>
      <c r="D61" s="2" t="s">
        <v>703</v>
      </c>
      <c r="E61" s="2" t="s">
        <v>754</v>
      </c>
      <c r="F61" s="5">
        <v>11000</v>
      </c>
      <c r="G61" s="2" t="s">
        <v>7</v>
      </c>
      <c r="H61" s="2" t="s">
        <v>643</v>
      </c>
      <c r="I61" s="2" t="s">
        <v>644</v>
      </c>
      <c r="J61" s="2" t="s">
        <v>643</v>
      </c>
      <c r="K61" s="2">
        <v>37</v>
      </c>
      <c r="L61" s="2">
        <v>8</v>
      </c>
      <c r="M61" s="2">
        <v>45</v>
      </c>
      <c r="N61" s="2">
        <f t="shared" si="0"/>
        <v>0.40909090909090912</v>
      </c>
    </row>
    <row r="62" spans="1:14" s="2" customFormat="1" x14ac:dyDescent="0.35">
      <c r="A62" s="2" t="s">
        <v>377</v>
      </c>
      <c r="B62" s="2" t="s">
        <v>3</v>
      </c>
      <c r="C62" s="2" t="s">
        <v>353</v>
      </c>
      <c r="D62" s="2" t="s">
        <v>702</v>
      </c>
      <c r="E62" s="2" t="s">
        <v>754</v>
      </c>
      <c r="F62" s="5">
        <v>22000</v>
      </c>
      <c r="G62" s="2" t="s">
        <v>7</v>
      </c>
      <c r="H62" s="2" t="s">
        <v>643</v>
      </c>
      <c r="I62" s="2" t="s">
        <v>644</v>
      </c>
      <c r="J62" s="2" t="s">
        <v>643</v>
      </c>
      <c r="K62" s="2">
        <v>52</v>
      </c>
      <c r="L62" s="2">
        <v>32</v>
      </c>
      <c r="M62" s="2">
        <v>84</v>
      </c>
      <c r="N62" s="2">
        <f t="shared" si="0"/>
        <v>0.38181818181818183</v>
      </c>
    </row>
    <row r="63" spans="1:14" s="2" customFormat="1" x14ac:dyDescent="0.35">
      <c r="A63" s="2" t="s">
        <v>323</v>
      </c>
      <c r="B63" s="2" t="s">
        <v>3</v>
      </c>
      <c r="C63" s="2" t="s">
        <v>311</v>
      </c>
      <c r="D63" s="2" t="s">
        <v>693</v>
      </c>
      <c r="E63" s="2" t="s">
        <v>754</v>
      </c>
      <c r="F63" s="5">
        <v>49000</v>
      </c>
      <c r="G63" s="2" t="s">
        <v>7</v>
      </c>
      <c r="H63" s="2" t="s">
        <v>643</v>
      </c>
      <c r="I63" s="2" t="s">
        <v>644</v>
      </c>
      <c r="J63" s="2" t="s">
        <v>643</v>
      </c>
      <c r="K63" s="2">
        <v>49</v>
      </c>
      <c r="L63" s="2">
        <v>107</v>
      </c>
      <c r="M63" s="2">
        <v>156</v>
      </c>
      <c r="N63" s="2">
        <f t="shared" si="0"/>
        <v>0.3183673469387755</v>
      </c>
    </row>
    <row r="64" spans="1:14" s="2" customFormat="1" x14ac:dyDescent="0.35">
      <c r="A64" s="2" t="s">
        <v>410</v>
      </c>
      <c r="B64" s="2" t="s">
        <v>3</v>
      </c>
      <c r="C64" s="2" t="s">
        <v>353</v>
      </c>
      <c r="D64" s="2" t="s">
        <v>706</v>
      </c>
      <c r="E64" s="2" t="s">
        <v>754</v>
      </c>
      <c r="F64" s="5">
        <v>13000</v>
      </c>
      <c r="G64" s="2" t="s">
        <v>7</v>
      </c>
      <c r="H64" s="2" t="s">
        <v>643</v>
      </c>
      <c r="I64" s="2" t="s">
        <v>644</v>
      </c>
      <c r="J64" s="2" t="s">
        <v>643</v>
      </c>
      <c r="K64" s="2">
        <v>33</v>
      </c>
      <c r="L64" s="2">
        <v>3</v>
      </c>
      <c r="M64" s="2">
        <v>36</v>
      </c>
      <c r="N64" s="2">
        <f t="shared" si="0"/>
        <v>0.27692307692307688</v>
      </c>
    </row>
    <row r="65" spans="1:14" s="2" customFormat="1" x14ac:dyDescent="0.35">
      <c r="A65" s="2" t="s">
        <v>312</v>
      </c>
      <c r="B65" s="2" t="s">
        <v>3</v>
      </c>
      <c r="C65" s="2" t="s">
        <v>311</v>
      </c>
      <c r="D65" s="2" t="s">
        <v>692</v>
      </c>
      <c r="E65" s="2" t="s">
        <v>754</v>
      </c>
      <c r="F65" s="5">
        <v>67000</v>
      </c>
      <c r="G65" s="2" t="s">
        <v>7</v>
      </c>
      <c r="H65" s="2" t="s">
        <v>643</v>
      </c>
      <c r="I65" s="2" t="s">
        <v>644</v>
      </c>
      <c r="J65" s="2" t="s">
        <v>643</v>
      </c>
      <c r="K65" s="2">
        <v>180</v>
      </c>
      <c r="L65" s="2">
        <v>3</v>
      </c>
      <c r="M65" s="2">
        <v>183</v>
      </c>
      <c r="N65" s="2">
        <f t="shared" ref="N65:N77" si="1">SUM(M65/F65*100)</f>
        <v>0.27313432835820894</v>
      </c>
    </row>
    <row r="66" spans="1:14" s="2" customFormat="1" x14ac:dyDescent="0.35">
      <c r="A66" s="2" t="s">
        <v>310</v>
      </c>
      <c r="B66" s="2" t="s">
        <v>3</v>
      </c>
      <c r="C66" s="2" t="s">
        <v>311</v>
      </c>
      <c r="D66" s="2" t="s">
        <v>692</v>
      </c>
      <c r="E66" s="2" t="s">
        <v>754</v>
      </c>
      <c r="F66" s="5">
        <v>67000</v>
      </c>
      <c r="G66" s="2" t="s">
        <v>7</v>
      </c>
      <c r="H66" s="2" t="s">
        <v>643</v>
      </c>
      <c r="I66" s="2" t="s">
        <v>644</v>
      </c>
      <c r="J66" s="2" t="s">
        <v>643</v>
      </c>
      <c r="K66" s="2">
        <v>180</v>
      </c>
      <c r="L66" s="2">
        <v>2</v>
      </c>
      <c r="M66" s="2">
        <v>182</v>
      </c>
      <c r="N66" s="2">
        <f t="shared" si="1"/>
        <v>0.27164179104477609</v>
      </c>
    </row>
    <row r="67" spans="1:14" s="2" customFormat="1" x14ac:dyDescent="0.35">
      <c r="A67" s="2" t="s">
        <v>370</v>
      </c>
      <c r="B67" s="2" t="s">
        <v>3</v>
      </c>
      <c r="C67" s="2" t="s">
        <v>353</v>
      </c>
      <c r="D67" s="2" t="s">
        <v>700</v>
      </c>
      <c r="E67" s="2" t="s">
        <v>754</v>
      </c>
      <c r="F67" s="5">
        <v>20000</v>
      </c>
      <c r="G67" s="2" t="s">
        <v>7</v>
      </c>
      <c r="H67" s="2" t="s">
        <v>643</v>
      </c>
      <c r="I67" s="2" t="s">
        <v>644</v>
      </c>
      <c r="J67" s="2" t="s">
        <v>643</v>
      </c>
      <c r="K67" s="2">
        <v>29</v>
      </c>
      <c r="L67" s="2">
        <v>25</v>
      </c>
      <c r="M67" s="2">
        <v>54</v>
      </c>
      <c r="N67" s="2">
        <f t="shared" si="1"/>
        <v>0.27</v>
      </c>
    </row>
    <row r="68" spans="1:14" s="2" customFormat="1" x14ac:dyDescent="0.35">
      <c r="A68" s="2" t="s">
        <v>414</v>
      </c>
      <c r="B68" s="2" t="s">
        <v>3</v>
      </c>
      <c r="C68" s="2" t="s">
        <v>353</v>
      </c>
      <c r="D68" s="2" t="s">
        <v>707</v>
      </c>
      <c r="E68" s="2" t="s">
        <v>754</v>
      </c>
      <c r="F68" s="5">
        <v>20000</v>
      </c>
      <c r="G68" s="2" t="s">
        <v>7</v>
      </c>
      <c r="H68" s="2" t="s">
        <v>643</v>
      </c>
      <c r="I68" s="2" t="s">
        <v>644</v>
      </c>
      <c r="J68" s="2" t="s">
        <v>643</v>
      </c>
      <c r="K68" s="2">
        <v>53</v>
      </c>
      <c r="L68" s="2">
        <v>0</v>
      </c>
      <c r="M68" s="2">
        <v>53</v>
      </c>
      <c r="N68" s="2">
        <f t="shared" si="1"/>
        <v>0.26500000000000001</v>
      </c>
    </row>
    <row r="69" spans="1:14" s="2" customFormat="1" x14ac:dyDescent="0.35">
      <c r="A69" s="2" t="s">
        <v>325</v>
      </c>
      <c r="B69" s="2" t="s">
        <v>3</v>
      </c>
      <c r="C69" s="2" t="s">
        <v>311</v>
      </c>
      <c r="D69" s="2" t="s">
        <v>694</v>
      </c>
      <c r="E69" s="2" t="s">
        <v>754</v>
      </c>
      <c r="F69" s="5">
        <v>20000</v>
      </c>
      <c r="G69" s="2" t="s">
        <v>7</v>
      </c>
      <c r="H69" s="2" t="s">
        <v>643</v>
      </c>
      <c r="I69" s="2" t="s">
        <v>644</v>
      </c>
      <c r="J69" s="2" t="s">
        <v>643</v>
      </c>
      <c r="K69" s="2">
        <v>29</v>
      </c>
      <c r="L69" s="2">
        <v>20</v>
      </c>
      <c r="M69" s="2">
        <v>49</v>
      </c>
      <c r="N69" s="2">
        <f t="shared" si="1"/>
        <v>0.245</v>
      </c>
    </row>
    <row r="70" spans="1:14" s="2" customFormat="1" x14ac:dyDescent="0.35">
      <c r="A70" s="2" t="s">
        <v>373</v>
      </c>
      <c r="B70" s="2" t="s">
        <v>3</v>
      </c>
      <c r="C70" s="2" t="s">
        <v>353</v>
      </c>
      <c r="D70" s="2" t="s">
        <v>700</v>
      </c>
      <c r="E70" s="2" t="s">
        <v>754</v>
      </c>
      <c r="F70" s="5">
        <v>20000</v>
      </c>
      <c r="G70" s="2" t="s">
        <v>7</v>
      </c>
      <c r="H70" s="2" t="s">
        <v>643</v>
      </c>
      <c r="I70" s="2" t="s">
        <v>644</v>
      </c>
      <c r="J70" s="2" t="s">
        <v>643</v>
      </c>
      <c r="K70" s="2">
        <v>29</v>
      </c>
      <c r="L70" s="2">
        <v>14</v>
      </c>
      <c r="M70" s="2">
        <v>43</v>
      </c>
      <c r="N70" s="2">
        <f t="shared" si="1"/>
        <v>0.215</v>
      </c>
    </row>
    <row r="71" spans="1:14" s="2" customFormat="1" x14ac:dyDescent="0.35">
      <c r="A71" s="2" t="s">
        <v>272</v>
      </c>
      <c r="B71" s="2" t="s">
        <v>3</v>
      </c>
      <c r="C71" s="2" t="s">
        <v>273</v>
      </c>
      <c r="D71" s="2" t="s">
        <v>687</v>
      </c>
      <c r="E71" s="2" t="s">
        <v>754</v>
      </c>
      <c r="F71" s="5">
        <v>157000</v>
      </c>
      <c r="G71" s="2" t="s">
        <v>7</v>
      </c>
      <c r="H71" s="2" t="s">
        <v>643</v>
      </c>
      <c r="I71" s="2" t="s">
        <v>644</v>
      </c>
      <c r="J71" s="2" t="s">
        <v>643</v>
      </c>
      <c r="K71" s="2">
        <v>121</v>
      </c>
      <c r="L71" s="2">
        <v>214</v>
      </c>
      <c r="M71" s="2">
        <v>335</v>
      </c>
      <c r="N71" s="2">
        <f t="shared" si="1"/>
        <v>0.21337579617834393</v>
      </c>
    </row>
    <row r="72" spans="1:14" s="2" customFormat="1" x14ac:dyDescent="0.35">
      <c r="A72" s="2" t="s">
        <v>336</v>
      </c>
      <c r="B72" s="2" t="s">
        <v>3</v>
      </c>
      <c r="C72" s="2" t="s">
        <v>327</v>
      </c>
      <c r="D72" s="2" t="s">
        <v>696</v>
      </c>
      <c r="E72" s="2" t="s">
        <v>754</v>
      </c>
      <c r="F72" s="5">
        <v>2000</v>
      </c>
      <c r="G72" s="2" t="s">
        <v>7</v>
      </c>
      <c r="H72" s="2" t="s">
        <v>643</v>
      </c>
      <c r="I72" s="2" t="s">
        <v>644</v>
      </c>
      <c r="J72" s="2" t="s">
        <v>643</v>
      </c>
      <c r="K72" s="2">
        <v>3</v>
      </c>
      <c r="L72" s="2">
        <v>1</v>
      </c>
      <c r="M72" s="2">
        <v>4</v>
      </c>
      <c r="N72" s="2">
        <f t="shared" si="1"/>
        <v>0.2</v>
      </c>
    </row>
    <row r="73" spans="1:14" s="2" customFormat="1" x14ac:dyDescent="0.35">
      <c r="A73" s="2" t="s">
        <v>372</v>
      </c>
      <c r="B73" s="2" t="s">
        <v>3</v>
      </c>
      <c r="C73" s="2" t="s">
        <v>353</v>
      </c>
      <c r="D73" s="2" t="s">
        <v>700</v>
      </c>
      <c r="E73" s="2" t="s">
        <v>754</v>
      </c>
      <c r="F73" s="5">
        <v>20000</v>
      </c>
      <c r="G73" s="2" t="s">
        <v>7</v>
      </c>
      <c r="H73" s="2" t="s">
        <v>643</v>
      </c>
      <c r="I73" s="2" t="s">
        <v>644</v>
      </c>
      <c r="J73" s="2" t="s">
        <v>643</v>
      </c>
      <c r="K73" s="2">
        <v>29</v>
      </c>
      <c r="L73" s="2">
        <v>5</v>
      </c>
      <c r="M73" s="2">
        <v>34</v>
      </c>
      <c r="N73" s="2">
        <f t="shared" si="1"/>
        <v>0.16999999999999998</v>
      </c>
    </row>
    <row r="74" spans="1:14" s="2" customFormat="1" x14ac:dyDescent="0.35">
      <c r="A74" s="2" t="s">
        <v>284</v>
      </c>
      <c r="B74" s="2" t="s">
        <v>3</v>
      </c>
      <c r="C74" s="2" t="s">
        <v>273</v>
      </c>
      <c r="D74" s="2" t="s">
        <v>689</v>
      </c>
      <c r="E74" s="2" t="s">
        <v>754</v>
      </c>
      <c r="F74" s="5">
        <v>52000</v>
      </c>
      <c r="G74" s="2" t="s">
        <v>7</v>
      </c>
      <c r="H74" s="2" t="s">
        <v>643</v>
      </c>
      <c r="I74" s="2" t="s">
        <v>644</v>
      </c>
      <c r="J74" s="2" t="s">
        <v>643</v>
      </c>
      <c r="K74" s="2">
        <v>84</v>
      </c>
      <c r="L74" s="2">
        <v>1</v>
      </c>
      <c r="M74" s="2">
        <v>85</v>
      </c>
      <c r="N74" s="2">
        <f t="shared" si="1"/>
        <v>0.16346153846153846</v>
      </c>
    </row>
    <row r="75" spans="1:14" s="2" customFormat="1" x14ac:dyDescent="0.35">
      <c r="A75" s="2" t="s">
        <v>393</v>
      </c>
      <c r="B75" s="2" t="s">
        <v>3</v>
      </c>
      <c r="C75" s="2" t="s">
        <v>353</v>
      </c>
      <c r="D75" s="2" t="s">
        <v>394</v>
      </c>
      <c r="E75" s="2" t="s">
        <v>754</v>
      </c>
      <c r="F75" s="5">
        <v>21000</v>
      </c>
      <c r="G75" s="2" t="s">
        <v>7</v>
      </c>
      <c r="H75" s="2" t="s">
        <v>643</v>
      </c>
      <c r="I75" s="2" t="s">
        <v>644</v>
      </c>
      <c r="J75" s="2" t="s">
        <v>643</v>
      </c>
      <c r="K75" s="2">
        <v>13</v>
      </c>
      <c r="L75" s="2">
        <v>9</v>
      </c>
      <c r="M75" s="2">
        <v>22</v>
      </c>
      <c r="N75" s="2">
        <f t="shared" si="1"/>
        <v>0.10476190476190476</v>
      </c>
    </row>
    <row r="76" spans="1:14" s="2" customFormat="1" ht="43.5" x14ac:dyDescent="0.35">
      <c r="A76" s="2" t="s">
        <v>264</v>
      </c>
      <c r="B76" s="2" t="s">
        <v>3</v>
      </c>
      <c r="C76" s="2" t="s">
        <v>239</v>
      </c>
      <c r="D76" s="2" t="s">
        <v>686</v>
      </c>
      <c r="E76" s="2" t="s">
        <v>754</v>
      </c>
      <c r="F76" s="5">
        <v>197000</v>
      </c>
      <c r="G76" s="2" t="s">
        <v>7</v>
      </c>
      <c r="H76" s="2" t="s">
        <v>643</v>
      </c>
      <c r="I76" s="2" t="s">
        <v>644</v>
      </c>
      <c r="J76" s="2" t="s">
        <v>643</v>
      </c>
      <c r="K76" s="2">
        <v>20</v>
      </c>
      <c r="L76" s="2">
        <v>186</v>
      </c>
      <c r="M76" s="2">
        <v>206</v>
      </c>
      <c r="N76" s="2">
        <f t="shared" si="1"/>
        <v>0.10456852791878171</v>
      </c>
    </row>
    <row r="77" spans="1:14" s="2" customFormat="1" x14ac:dyDescent="0.35">
      <c r="A77" s="2" t="s">
        <v>347</v>
      </c>
      <c r="B77" s="2" t="s">
        <v>3</v>
      </c>
      <c r="C77" s="2" t="s">
        <v>327</v>
      </c>
      <c r="D77" s="2" t="s">
        <v>698</v>
      </c>
      <c r="E77" s="2" t="s">
        <v>754</v>
      </c>
      <c r="F77" s="5">
        <v>262000</v>
      </c>
      <c r="G77" s="2" t="s">
        <v>7</v>
      </c>
      <c r="H77" s="2" t="s">
        <v>643</v>
      </c>
      <c r="I77" s="2" t="s">
        <v>644</v>
      </c>
      <c r="J77" s="2" t="s">
        <v>643</v>
      </c>
      <c r="K77" s="2">
        <v>158</v>
      </c>
      <c r="L77" s="2">
        <v>24</v>
      </c>
      <c r="M77" s="2">
        <v>182</v>
      </c>
      <c r="N77" s="2">
        <f t="shared" si="1"/>
        <v>6.9465648854961828E-2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8D932-B3CB-4A01-801F-48F0538706C1}">
  <dimension ref="A1:N13"/>
  <sheetViews>
    <sheetView topLeftCell="E1" workbookViewId="0">
      <selection activeCell="O1" sqref="O1:O1048576"/>
    </sheetView>
  </sheetViews>
  <sheetFormatPr defaultRowHeight="14.5" x14ac:dyDescent="0.35"/>
  <cols>
    <col min="1" max="1" width="21.453125" customWidth="1"/>
    <col min="2" max="3" width="17.6328125" customWidth="1"/>
    <col min="4" max="4" width="19" customWidth="1"/>
    <col min="6" max="6" width="17.453125" customWidth="1"/>
    <col min="7" max="7" width="19.08984375" customWidth="1"/>
    <col min="10" max="10" width="17.1796875" customWidth="1"/>
    <col min="11" max="11" width="21.54296875" customWidth="1"/>
    <col min="12" max="12" width="22.6328125" customWidth="1"/>
  </cols>
  <sheetData>
    <row r="1" spans="1:14" ht="58" x14ac:dyDescent="0.35">
      <c r="A1" s="3" t="s">
        <v>762</v>
      </c>
      <c r="B1" s="3" t="s">
        <v>0</v>
      </c>
      <c r="C1" s="3" t="s">
        <v>1</v>
      </c>
      <c r="D1" s="3" t="s">
        <v>718</v>
      </c>
      <c r="E1" s="3" t="s">
        <v>753</v>
      </c>
      <c r="F1" s="3" t="s">
        <v>747</v>
      </c>
      <c r="G1" s="3" t="s">
        <v>746</v>
      </c>
      <c r="H1" s="3" t="s">
        <v>660</v>
      </c>
      <c r="I1" s="3" t="s">
        <v>631</v>
      </c>
      <c r="J1" s="3" t="s">
        <v>649</v>
      </c>
      <c r="K1" s="3" t="s">
        <v>745</v>
      </c>
      <c r="L1" s="3" t="s">
        <v>741</v>
      </c>
      <c r="M1" s="3" t="s">
        <v>748</v>
      </c>
      <c r="N1" s="3" t="s">
        <v>749</v>
      </c>
    </row>
    <row r="2" spans="1:14" ht="29" x14ac:dyDescent="0.35">
      <c r="A2" s="2" t="s">
        <v>101</v>
      </c>
      <c r="B2" s="2" t="s">
        <v>3</v>
      </c>
      <c r="C2" s="2" t="s">
        <v>95</v>
      </c>
      <c r="D2" s="2" t="s">
        <v>677</v>
      </c>
      <c r="E2" s="2" t="s">
        <v>758</v>
      </c>
      <c r="F2" s="6">
        <v>6000</v>
      </c>
      <c r="G2" s="2" t="s">
        <v>7</v>
      </c>
      <c r="H2" s="2" t="s">
        <v>643</v>
      </c>
      <c r="I2" s="2" t="s">
        <v>644</v>
      </c>
      <c r="J2" s="2" t="s">
        <v>643</v>
      </c>
      <c r="K2" s="2">
        <v>2</v>
      </c>
      <c r="L2" s="2">
        <v>226</v>
      </c>
      <c r="M2" s="2">
        <v>228</v>
      </c>
      <c r="N2" s="2">
        <v>3.8</v>
      </c>
    </row>
    <row r="3" spans="1:14" ht="29" x14ac:dyDescent="0.35">
      <c r="A3" s="2" t="s">
        <v>123</v>
      </c>
      <c r="B3" s="2" t="s">
        <v>3</v>
      </c>
      <c r="C3" s="2" t="s">
        <v>118</v>
      </c>
      <c r="D3" s="2" t="s">
        <v>679</v>
      </c>
      <c r="E3" s="2" t="s">
        <v>758</v>
      </c>
      <c r="F3" s="5">
        <v>15000</v>
      </c>
      <c r="G3" s="2" t="s">
        <v>7</v>
      </c>
      <c r="H3" s="2" t="s">
        <v>643</v>
      </c>
      <c r="I3" s="2" t="s">
        <v>644</v>
      </c>
      <c r="J3" s="2" t="s">
        <v>643</v>
      </c>
      <c r="K3" s="2">
        <v>20</v>
      </c>
      <c r="L3" s="2">
        <v>377</v>
      </c>
      <c r="M3" s="2">
        <v>397</v>
      </c>
      <c r="N3" s="2">
        <v>2.6466666666666665</v>
      </c>
    </row>
    <row r="4" spans="1:14" ht="29" x14ac:dyDescent="0.35">
      <c r="A4" s="2" t="s">
        <v>108</v>
      </c>
      <c r="B4" s="2" t="s">
        <v>3</v>
      </c>
      <c r="C4" s="2" t="s">
        <v>103</v>
      </c>
      <c r="D4" s="2" t="s">
        <v>103</v>
      </c>
      <c r="E4" s="2" t="s">
        <v>758</v>
      </c>
      <c r="F4" s="7">
        <v>100000</v>
      </c>
      <c r="G4" s="2" t="s">
        <v>7</v>
      </c>
      <c r="H4" s="2" t="s">
        <v>643</v>
      </c>
      <c r="I4" s="2" t="s">
        <v>644</v>
      </c>
      <c r="J4" s="2" t="s">
        <v>643</v>
      </c>
      <c r="K4" s="2">
        <v>80</v>
      </c>
      <c r="L4" s="5">
        <v>1712</v>
      </c>
      <c r="M4" s="2">
        <v>1792</v>
      </c>
      <c r="N4" s="2">
        <v>1.7919999999999998</v>
      </c>
    </row>
    <row r="5" spans="1:14" ht="29" x14ac:dyDescent="0.35">
      <c r="A5" s="2" t="s">
        <v>97</v>
      </c>
      <c r="B5" s="2" t="s">
        <v>3</v>
      </c>
      <c r="C5" s="2" t="s">
        <v>95</v>
      </c>
      <c r="D5" s="2" t="s">
        <v>99</v>
      </c>
      <c r="E5" s="2" t="s">
        <v>758</v>
      </c>
      <c r="F5" s="6">
        <v>8000</v>
      </c>
      <c r="G5" s="2" t="s">
        <v>7</v>
      </c>
      <c r="H5" s="2" t="s">
        <v>643</v>
      </c>
      <c r="I5" s="2" t="s">
        <v>648</v>
      </c>
      <c r="J5" s="2" t="s">
        <v>643</v>
      </c>
      <c r="K5" s="2">
        <v>20</v>
      </c>
      <c r="L5" s="2">
        <v>48</v>
      </c>
      <c r="M5" s="2">
        <v>68</v>
      </c>
      <c r="N5" s="2">
        <v>0.85000000000000009</v>
      </c>
    </row>
    <row r="6" spans="1:14" ht="29" x14ac:dyDescent="0.35">
      <c r="A6" s="2" t="s">
        <v>98</v>
      </c>
      <c r="B6" s="2" t="s">
        <v>3</v>
      </c>
      <c r="C6" s="2" t="s">
        <v>95</v>
      </c>
      <c r="D6" s="2" t="s">
        <v>99</v>
      </c>
      <c r="E6" s="2" t="s">
        <v>758</v>
      </c>
      <c r="F6" s="6">
        <v>8000</v>
      </c>
      <c r="G6" s="2" t="s">
        <v>7</v>
      </c>
      <c r="H6" s="2" t="s">
        <v>643</v>
      </c>
      <c r="I6" s="2" t="s">
        <v>644</v>
      </c>
      <c r="J6" s="2" t="s">
        <v>643</v>
      </c>
      <c r="K6" s="2">
        <v>20</v>
      </c>
      <c r="L6" s="2">
        <v>37</v>
      </c>
      <c r="M6" s="2">
        <v>57</v>
      </c>
      <c r="N6" s="2">
        <v>0.71250000000000002</v>
      </c>
    </row>
    <row r="7" spans="1:14" ht="29" x14ac:dyDescent="0.35">
      <c r="A7" s="2" t="s">
        <v>102</v>
      </c>
      <c r="B7" s="2" t="s">
        <v>3</v>
      </c>
      <c r="C7" s="2" t="s">
        <v>103</v>
      </c>
      <c r="D7" s="2" t="s">
        <v>103</v>
      </c>
      <c r="E7" s="2" t="s">
        <v>758</v>
      </c>
      <c r="F7" s="6">
        <v>100000</v>
      </c>
      <c r="G7" s="2" t="s">
        <v>7</v>
      </c>
      <c r="H7" s="2" t="s">
        <v>643</v>
      </c>
      <c r="I7" s="2" t="s">
        <v>644</v>
      </c>
      <c r="J7" s="2" t="s">
        <v>643</v>
      </c>
      <c r="K7" s="2">
        <v>80</v>
      </c>
      <c r="L7" s="2">
        <v>275</v>
      </c>
      <c r="M7" s="2">
        <v>355</v>
      </c>
      <c r="N7" s="2">
        <v>0.35500000000000004</v>
      </c>
    </row>
    <row r="8" spans="1:14" ht="29" x14ac:dyDescent="0.35">
      <c r="A8" s="2" t="s">
        <v>121</v>
      </c>
      <c r="B8" s="2" t="s">
        <v>3</v>
      </c>
      <c r="C8" s="2" t="s">
        <v>118</v>
      </c>
      <c r="D8" s="2" t="s">
        <v>678</v>
      </c>
      <c r="E8" s="2" t="s">
        <v>758</v>
      </c>
      <c r="F8" s="5">
        <v>25000</v>
      </c>
      <c r="G8" s="2" t="s">
        <v>7</v>
      </c>
      <c r="H8" s="2" t="s">
        <v>643</v>
      </c>
      <c r="I8" s="2" t="s">
        <v>644</v>
      </c>
      <c r="J8" s="2" t="s">
        <v>643</v>
      </c>
      <c r="K8" s="2">
        <v>14</v>
      </c>
      <c r="L8" s="2">
        <v>60</v>
      </c>
      <c r="M8" s="2">
        <v>74</v>
      </c>
      <c r="N8" s="2">
        <v>0.29599999999999999</v>
      </c>
    </row>
    <row r="9" spans="1:14" ht="29" x14ac:dyDescent="0.35">
      <c r="A9" s="2" t="s">
        <v>122</v>
      </c>
      <c r="B9" s="2" t="s">
        <v>3</v>
      </c>
      <c r="C9" s="2" t="s">
        <v>118</v>
      </c>
      <c r="D9" s="2" t="s">
        <v>130</v>
      </c>
      <c r="E9" s="2" t="s">
        <v>758</v>
      </c>
      <c r="F9" s="5">
        <v>194000</v>
      </c>
      <c r="G9" s="2" t="s">
        <v>7</v>
      </c>
      <c r="H9" s="2" t="s">
        <v>643</v>
      </c>
      <c r="I9" s="2" t="s">
        <v>644</v>
      </c>
      <c r="J9" s="2" t="s">
        <v>643</v>
      </c>
      <c r="K9" s="2">
        <v>89</v>
      </c>
      <c r="L9" s="2">
        <v>343</v>
      </c>
      <c r="M9" s="2">
        <v>432</v>
      </c>
      <c r="N9" s="2">
        <v>0.22268041237113403</v>
      </c>
    </row>
    <row r="10" spans="1:14" ht="29" x14ac:dyDescent="0.35">
      <c r="A10" s="2" t="s">
        <v>105</v>
      </c>
      <c r="B10" s="2" t="s">
        <v>3</v>
      </c>
      <c r="C10" s="2" t="s">
        <v>103</v>
      </c>
      <c r="D10" s="2" t="s">
        <v>103</v>
      </c>
      <c r="E10" s="2" t="s">
        <v>758</v>
      </c>
      <c r="F10" s="7">
        <v>100000</v>
      </c>
      <c r="G10" s="2" t="s">
        <v>7</v>
      </c>
      <c r="H10" s="2" t="s">
        <v>643</v>
      </c>
      <c r="I10" s="2" t="s">
        <v>644</v>
      </c>
      <c r="J10" s="2" t="s">
        <v>643</v>
      </c>
      <c r="K10" s="2">
        <v>80</v>
      </c>
      <c r="L10" s="2">
        <v>22</v>
      </c>
      <c r="M10" s="2">
        <v>102</v>
      </c>
      <c r="N10" s="2">
        <v>0.10200000000000001</v>
      </c>
    </row>
    <row r="11" spans="1:14" ht="29" x14ac:dyDescent="0.35">
      <c r="A11" s="2" t="s">
        <v>136</v>
      </c>
      <c r="B11" s="2" t="s">
        <v>3</v>
      </c>
      <c r="C11" s="2" t="s">
        <v>134</v>
      </c>
      <c r="D11" s="2" t="s">
        <v>680</v>
      </c>
      <c r="E11" s="2" t="s">
        <v>758</v>
      </c>
      <c r="F11" s="5">
        <v>182000</v>
      </c>
      <c r="G11" s="2" t="s">
        <v>7</v>
      </c>
      <c r="H11" s="2" t="s">
        <v>643</v>
      </c>
      <c r="I11" s="2" t="s">
        <v>644</v>
      </c>
      <c r="J11" s="2" t="s">
        <v>643</v>
      </c>
      <c r="K11" s="2">
        <v>120</v>
      </c>
      <c r="L11" s="2">
        <v>64</v>
      </c>
      <c r="M11" s="2">
        <v>184</v>
      </c>
      <c r="N11" s="2">
        <v>0.1010989010989011</v>
      </c>
    </row>
    <row r="12" spans="1:14" ht="29" x14ac:dyDescent="0.35">
      <c r="A12" s="2" t="s">
        <v>106</v>
      </c>
      <c r="B12" s="2" t="s">
        <v>3</v>
      </c>
      <c r="C12" s="2" t="s">
        <v>103</v>
      </c>
      <c r="D12" s="2" t="s">
        <v>103</v>
      </c>
      <c r="E12" s="2" t="s">
        <v>758</v>
      </c>
      <c r="F12" s="7">
        <v>100000</v>
      </c>
      <c r="G12" s="2" t="s">
        <v>7</v>
      </c>
      <c r="H12" s="2" t="s">
        <v>643</v>
      </c>
      <c r="I12" s="2" t="s">
        <v>644</v>
      </c>
      <c r="J12" s="2" t="s">
        <v>643</v>
      </c>
      <c r="K12" s="2">
        <v>80</v>
      </c>
      <c r="L12" s="2">
        <v>20</v>
      </c>
      <c r="M12" s="2">
        <v>100</v>
      </c>
      <c r="N12" s="2">
        <v>0.1</v>
      </c>
    </row>
    <row r="13" spans="1:14" ht="29" x14ac:dyDescent="0.35">
      <c r="A13" s="2" t="s">
        <v>107</v>
      </c>
      <c r="B13" s="2" t="s">
        <v>3</v>
      </c>
      <c r="C13" s="2" t="s">
        <v>103</v>
      </c>
      <c r="D13" s="2" t="s">
        <v>103</v>
      </c>
      <c r="E13" s="2" t="s">
        <v>758</v>
      </c>
      <c r="F13" s="7">
        <v>100000</v>
      </c>
      <c r="G13" s="2" t="s">
        <v>7</v>
      </c>
      <c r="H13" s="2" t="s">
        <v>643</v>
      </c>
      <c r="I13" s="2" t="s">
        <v>644</v>
      </c>
      <c r="J13" s="2" t="s">
        <v>643</v>
      </c>
      <c r="K13" s="2">
        <v>80</v>
      </c>
      <c r="L13" s="2">
        <v>0</v>
      </c>
      <c r="M13" s="2">
        <v>80</v>
      </c>
      <c r="N13" s="2">
        <v>0.08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B4211-1EE9-4A4E-8043-A8D23DD7FB2F}">
  <dimension ref="A1:C8"/>
  <sheetViews>
    <sheetView tabSelected="1" workbookViewId="0">
      <selection activeCell="C3" sqref="C3"/>
    </sheetView>
  </sheetViews>
  <sheetFormatPr defaultRowHeight="14.5" x14ac:dyDescent="0.35"/>
  <cols>
    <col min="1" max="1" width="43.36328125" customWidth="1"/>
    <col min="2" max="2" width="31.26953125" customWidth="1"/>
    <col min="3" max="3" width="22.453125" customWidth="1"/>
  </cols>
  <sheetData>
    <row r="1" spans="1:3" s="1" customFormat="1" x14ac:dyDescent="0.35">
      <c r="A1" s="1" t="s">
        <v>636</v>
      </c>
      <c r="B1" s="1" t="s">
        <v>635</v>
      </c>
      <c r="C1" s="1" t="s">
        <v>637</v>
      </c>
    </row>
    <row r="2" spans="1:3" ht="29" x14ac:dyDescent="0.35">
      <c r="A2" t="s">
        <v>513</v>
      </c>
      <c r="B2" s="2" t="s">
        <v>626</v>
      </c>
      <c r="C2" t="s">
        <v>627</v>
      </c>
    </row>
    <row r="3" spans="1:3" x14ac:dyDescent="0.35">
      <c r="A3" t="s">
        <v>632</v>
      </c>
      <c r="B3" t="s">
        <v>642</v>
      </c>
      <c r="C3" t="s">
        <v>641</v>
      </c>
    </row>
    <row r="4" spans="1:3" x14ac:dyDescent="0.35">
      <c r="A4" t="s">
        <v>633</v>
      </c>
      <c r="B4" t="s">
        <v>634</v>
      </c>
    </row>
    <row r="5" spans="1:3" ht="29" x14ac:dyDescent="0.35">
      <c r="A5" t="s">
        <v>639</v>
      </c>
      <c r="B5" s="2" t="s">
        <v>638</v>
      </c>
    </row>
    <row r="6" spans="1:3" x14ac:dyDescent="0.35">
      <c r="A6" t="s">
        <v>640</v>
      </c>
      <c r="B6" t="s">
        <v>751</v>
      </c>
    </row>
    <row r="7" spans="1:3" x14ac:dyDescent="0.35">
      <c r="A7" t="s">
        <v>752</v>
      </c>
      <c r="B7" t="s">
        <v>750</v>
      </c>
    </row>
    <row r="8" spans="1:3" x14ac:dyDescent="0.35">
      <c r="A8" t="s">
        <v>770</v>
      </c>
      <c r="B8" t="s">
        <v>634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AE710-C789-4358-9B39-E2AD73539A92}">
  <sheetPr filterMode="1"/>
  <dimension ref="A1:N527"/>
  <sheetViews>
    <sheetView workbookViewId="0">
      <pane xSplit="1" topLeftCell="C1" activePane="topRight" state="frozen"/>
      <selection pane="topRight" activeCell="A72" sqref="A72"/>
    </sheetView>
  </sheetViews>
  <sheetFormatPr defaultRowHeight="14.5" x14ac:dyDescent="0.35"/>
  <cols>
    <col min="1" max="1" width="32.08984375" style="2" customWidth="1"/>
    <col min="2" max="2" width="9" style="2" customWidth="1"/>
    <col min="3" max="3" width="19.90625" style="2" customWidth="1"/>
    <col min="4" max="5" width="21" style="2" customWidth="1"/>
    <col min="6" max="6" width="19.36328125" style="2" customWidth="1"/>
    <col min="7" max="7" width="20" style="2" customWidth="1"/>
    <col min="8" max="8" width="8.08984375" style="2" customWidth="1"/>
    <col min="9" max="9" width="19.7265625" style="2" customWidth="1"/>
    <col min="10" max="11" width="15.453125" style="2" customWidth="1"/>
    <col min="12" max="12" width="28.26953125" style="2" customWidth="1"/>
    <col min="13" max="13" width="18.36328125" style="2" customWidth="1"/>
    <col min="14" max="14" width="22.453125" style="2" customWidth="1"/>
    <col min="15" max="16384" width="8.7265625" style="2"/>
  </cols>
  <sheetData>
    <row r="1" spans="1:14" s="3" customFormat="1" ht="87" x14ac:dyDescent="0.35">
      <c r="A1" s="3" t="s">
        <v>762</v>
      </c>
      <c r="B1" s="3" t="s">
        <v>0</v>
      </c>
      <c r="C1" s="3" t="s">
        <v>1</v>
      </c>
      <c r="D1" s="3" t="s">
        <v>718</v>
      </c>
      <c r="E1" s="3" t="s">
        <v>753</v>
      </c>
      <c r="F1" s="3" t="s">
        <v>747</v>
      </c>
      <c r="G1" s="3" t="s">
        <v>746</v>
      </c>
      <c r="H1" s="3" t="s">
        <v>660</v>
      </c>
      <c r="I1" s="3" t="s">
        <v>631</v>
      </c>
      <c r="J1" s="3" t="s">
        <v>649</v>
      </c>
      <c r="K1" s="3" t="s">
        <v>745</v>
      </c>
      <c r="L1" s="3" t="s">
        <v>741</v>
      </c>
      <c r="M1" s="3" t="s">
        <v>748</v>
      </c>
      <c r="N1" s="3" t="s">
        <v>749</v>
      </c>
    </row>
    <row r="2" spans="1:14" customFormat="1" hidden="1" x14ac:dyDescent="0.35">
      <c r="A2" t="s">
        <v>2</v>
      </c>
      <c r="B2" t="s">
        <v>3</v>
      </c>
      <c r="C2" t="s">
        <v>4</v>
      </c>
      <c r="G2" t="s">
        <v>5</v>
      </c>
      <c r="H2" t="s">
        <v>643</v>
      </c>
      <c r="I2" t="s">
        <v>644</v>
      </c>
      <c r="J2" t="s">
        <v>643</v>
      </c>
    </row>
    <row r="3" spans="1:14" x14ac:dyDescent="0.35">
      <c r="A3" s="2" t="s">
        <v>716</v>
      </c>
      <c r="B3" s="2" t="s">
        <v>3</v>
      </c>
      <c r="C3" s="2" t="s">
        <v>443</v>
      </c>
      <c r="D3" s="2" t="s">
        <v>713</v>
      </c>
      <c r="E3" s="2" t="s">
        <v>754</v>
      </c>
      <c r="F3" s="5">
        <v>1000</v>
      </c>
      <c r="G3" s="2" t="s">
        <v>7</v>
      </c>
      <c r="H3" s="2" t="s">
        <v>643</v>
      </c>
      <c r="I3" s="2" t="s">
        <v>644</v>
      </c>
      <c r="J3" s="2" t="s">
        <v>643</v>
      </c>
      <c r="K3" s="2">
        <v>20</v>
      </c>
      <c r="L3" s="5">
        <v>3113</v>
      </c>
      <c r="M3" s="2">
        <f>SUBTOTAL(9,K3:L3)</f>
        <v>3133</v>
      </c>
      <c r="N3" s="2">
        <f>SUM(M3/F3*100)</f>
        <v>313.3</v>
      </c>
    </row>
    <row r="4" spans="1:14" hidden="1" x14ac:dyDescent="0.35">
      <c r="A4" s="2" t="s">
        <v>8</v>
      </c>
      <c r="B4" s="2" t="s">
        <v>3</v>
      </c>
      <c r="C4" s="2" t="s">
        <v>4</v>
      </c>
      <c r="F4" s="6">
        <v>6000</v>
      </c>
      <c r="G4" s="2" t="s">
        <v>7</v>
      </c>
      <c r="H4" s="2" t="s">
        <v>643</v>
      </c>
      <c r="I4" s="2" t="s">
        <v>644</v>
      </c>
      <c r="J4" s="2" t="s">
        <v>645</v>
      </c>
    </row>
    <row r="5" spans="1:14" x14ac:dyDescent="0.35">
      <c r="A5" s="2" t="s">
        <v>546</v>
      </c>
      <c r="B5" s="2" t="s">
        <v>513</v>
      </c>
      <c r="C5" s="2" t="s">
        <v>545</v>
      </c>
      <c r="D5" s="2" t="s">
        <v>546</v>
      </c>
      <c r="E5" s="2" t="s">
        <v>755</v>
      </c>
      <c r="F5" s="5">
        <v>1000</v>
      </c>
      <c r="G5" s="2" t="s">
        <v>511</v>
      </c>
      <c r="H5" s="2" t="s">
        <v>643</v>
      </c>
      <c r="I5" s="2" t="s">
        <v>644</v>
      </c>
      <c r="J5" s="2" t="s">
        <v>643</v>
      </c>
      <c r="K5" s="2">
        <v>1</v>
      </c>
      <c r="L5" s="2">
        <v>447</v>
      </c>
      <c r="M5" s="2">
        <f>SUBTOTAL(9,K5:L5)</f>
        <v>448</v>
      </c>
      <c r="N5" s="2">
        <f>SUM(M5/F5*100)</f>
        <v>44.800000000000004</v>
      </c>
    </row>
    <row r="6" spans="1:14" hidden="1" x14ac:dyDescent="0.35">
      <c r="A6" s="2" t="s">
        <v>10</v>
      </c>
      <c r="B6" s="2" t="s">
        <v>3</v>
      </c>
      <c r="C6" s="2" t="s">
        <v>4</v>
      </c>
      <c r="F6" s="6">
        <v>17000</v>
      </c>
      <c r="G6" s="2" t="s">
        <v>7</v>
      </c>
      <c r="H6" s="2" t="s">
        <v>643</v>
      </c>
      <c r="I6" s="2" t="s">
        <v>646</v>
      </c>
      <c r="J6" s="2" t="s">
        <v>645</v>
      </c>
    </row>
    <row r="7" spans="1:14" x14ac:dyDescent="0.35">
      <c r="A7" s="2" t="s">
        <v>517</v>
      </c>
      <c r="B7" s="2" t="s">
        <v>513</v>
      </c>
      <c r="C7" s="2" t="s">
        <v>518</v>
      </c>
      <c r="D7" s="2" t="s">
        <v>720</v>
      </c>
      <c r="E7" s="2" t="s">
        <v>755</v>
      </c>
      <c r="F7" s="5">
        <v>1500</v>
      </c>
      <c r="G7" s="2" t="s">
        <v>511</v>
      </c>
      <c r="H7" s="2" t="s">
        <v>643</v>
      </c>
      <c r="I7" s="2" t="s">
        <v>644</v>
      </c>
      <c r="J7" s="2" t="s">
        <v>643</v>
      </c>
      <c r="K7" s="2">
        <v>16</v>
      </c>
      <c r="L7" s="2">
        <v>407</v>
      </c>
      <c r="M7" s="2">
        <f>SUBTOTAL(9,K7:L7)</f>
        <v>423</v>
      </c>
      <c r="N7" s="2">
        <f>SUM(M7/F7*100)</f>
        <v>28.199999999999996</v>
      </c>
    </row>
    <row r="8" spans="1:14" hidden="1" x14ac:dyDescent="0.35">
      <c r="A8" s="2" t="s">
        <v>12</v>
      </c>
      <c r="B8" s="2" t="s">
        <v>3</v>
      </c>
      <c r="C8" s="2" t="s">
        <v>4</v>
      </c>
      <c r="F8" s="6">
        <v>36000</v>
      </c>
      <c r="G8" s="2" t="s">
        <v>7</v>
      </c>
      <c r="H8" s="2" t="s">
        <v>643</v>
      </c>
      <c r="I8" s="2" t="s">
        <v>650</v>
      </c>
      <c r="J8" s="2" t="s">
        <v>643</v>
      </c>
    </row>
    <row r="9" spans="1:14" x14ac:dyDescent="0.35">
      <c r="A9" s="2" t="s">
        <v>580</v>
      </c>
      <c r="B9" s="2" t="s">
        <v>513</v>
      </c>
      <c r="C9" s="2" t="s">
        <v>545</v>
      </c>
      <c r="D9" s="2" t="s">
        <v>733</v>
      </c>
      <c r="E9" s="2" t="s">
        <v>755</v>
      </c>
      <c r="F9" s="5">
        <v>2000</v>
      </c>
      <c r="G9" s="2" t="s">
        <v>511</v>
      </c>
      <c r="H9" s="2" t="s">
        <v>643</v>
      </c>
      <c r="I9" s="2" t="s">
        <v>644</v>
      </c>
      <c r="J9" s="2" t="s">
        <v>643</v>
      </c>
      <c r="K9" s="2">
        <v>5</v>
      </c>
      <c r="L9" s="2">
        <v>533</v>
      </c>
      <c r="M9" s="2">
        <f>SUBTOTAL(9,K9:L9)</f>
        <v>538</v>
      </c>
      <c r="N9" s="2">
        <f>SUM(M9/F9*100)</f>
        <v>26.900000000000002</v>
      </c>
    </row>
    <row r="10" spans="1:14" x14ac:dyDescent="0.35">
      <c r="A10" s="2" t="s">
        <v>552</v>
      </c>
      <c r="B10" s="2" t="s">
        <v>513</v>
      </c>
      <c r="C10" s="2" t="s">
        <v>553</v>
      </c>
      <c r="D10" s="2" t="s">
        <v>724</v>
      </c>
      <c r="E10" s="2" t="s">
        <v>755</v>
      </c>
      <c r="F10" s="5">
        <v>1000</v>
      </c>
      <c r="G10" s="2" t="s">
        <v>511</v>
      </c>
      <c r="H10" s="2" t="s">
        <v>643</v>
      </c>
      <c r="I10" s="2" t="s">
        <v>644</v>
      </c>
      <c r="J10" s="2" t="s">
        <v>643</v>
      </c>
      <c r="K10" s="2">
        <v>44</v>
      </c>
      <c r="L10" s="2">
        <v>218</v>
      </c>
      <c r="M10" s="2">
        <f>SUBTOTAL(9,K10:L10)</f>
        <v>262</v>
      </c>
      <c r="N10" s="2">
        <f>SUM(M10/F10*100)</f>
        <v>26.200000000000003</v>
      </c>
    </row>
    <row r="11" spans="1:14" hidden="1" x14ac:dyDescent="0.35">
      <c r="A11" s="2" t="s">
        <v>15</v>
      </c>
      <c r="B11" s="2" t="s">
        <v>3</v>
      </c>
      <c r="C11" s="2" t="s">
        <v>4</v>
      </c>
      <c r="F11" s="6">
        <v>8000</v>
      </c>
      <c r="G11" s="2" t="s">
        <v>7</v>
      </c>
      <c r="H11" s="2" t="s">
        <v>643</v>
      </c>
      <c r="I11" s="2" t="s">
        <v>647</v>
      </c>
      <c r="J11" s="2" t="s">
        <v>643</v>
      </c>
    </row>
    <row r="12" spans="1:14" hidden="1" x14ac:dyDescent="0.35">
      <c r="A12" s="2" t="s">
        <v>16</v>
      </c>
      <c r="B12" s="2" t="s">
        <v>3</v>
      </c>
      <c r="C12" s="2" t="s">
        <v>4</v>
      </c>
      <c r="F12" s="6">
        <v>6000</v>
      </c>
      <c r="G12" s="2" t="s">
        <v>7</v>
      </c>
      <c r="H12" s="2" t="s">
        <v>643</v>
      </c>
      <c r="I12" s="2" t="s">
        <v>647</v>
      </c>
      <c r="J12" s="2" t="s">
        <v>645</v>
      </c>
    </row>
    <row r="13" spans="1:14" hidden="1" x14ac:dyDescent="0.35">
      <c r="A13" s="2" t="s">
        <v>18</v>
      </c>
      <c r="B13" s="2" t="s">
        <v>3</v>
      </c>
      <c r="C13" s="2" t="s">
        <v>4</v>
      </c>
      <c r="F13" s="6">
        <v>25000</v>
      </c>
      <c r="G13" s="2" t="s">
        <v>7</v>
      </c>
      <c r="H13" s="2" t="s">
        <v>643</v>
      </c>
      <c r="I13" s="2" t="s">
        <v>644</v>
      </c>
      <c r="J13" s="2" t="s">
        <v>645</v>
      </c>
    </row>
    <row r="14" spans="1:14" hidden="1" x14ac:dyDescent="0.35">
      <c r="A14" s="2" t="s">
        <v>19</v>
      </c>
      <c r="B14" s="2" t="s">
        <v>3</v>
      </c>
      <c r="C14" s="2" t="s">
        <v>20</v>
      </c>
      <c r="F14" s="6">
        <v>194000</v>
      </c>
      <c r="G14" s="2" t="s">
        <v>7</v>
      </c>
      <c r="H14" s="2" t="s">
        <v>643</v>
      </c>
      <c r="I14" s="2" t="s">
        <v>644</v>
      </c>
      <c r="J14" s="2" t="s">
        <v>645</v>
      </c>
    </row>
    <row r="15" spans="1:14" customFormat="1" hidden="1" x14ac:dyDescent="0.35">
      <c r="A15" t="s">
        <v>21</v>
      </c>
      <c r="B15" t="s">
        <v>3</v>
      </c>
      <c r="C15" t="s">
        <v>20</v>
      </c>
      <c r="F15" s="6">
        <v>15000</v>
      </c>
      <c r="G15" t="s">
        <v>22</v>
      </c>
      <c r="H15" t="s">
        <v>645</v>
      </c>
      <c r="I15" t="s">
        <v>644</v>
      </c>
      <c r="J15" t="s">
        <v>643</v>
      </c>
    </row>
    <row r="16" spans="1:14" hidden="1" x14ac:dyDescent="0.35">
      <c r="A16" s="2" t="s">
        <v>23</v>
      </c>
      <c r="B16" s="2" t="s">
        <v>3</v>
      </c>
      <c r="C16" s="2" t="s">
        <v>20</v>
      </c>
      <c r="F16" s="6">
        <v>182000</v>
      </c>
      <c r="G16" s="2" t="s">
        <v>7</v>
      </c>
      <c r="H16" s="2" t="s">
        <v>643</v>
      </c>
      <c r="I16" s="2" t="s">
        <v>644</v>
      </c>
      <c r="J16" s="2" t="s">
        <v>645</v>
      </c>
    </row>
    <row r="17" spans="1:14" x14ac:dyDescent="0.35">
      <c r="A17" s="2" t="s">
        <v>768</v>
      </c>
      <c r="B17" s="2" t="s">
        <v>3</v>
      </c>
      <c r="C17" s="2" t="s">
        <v>353</v>
      </c>
      <c r="D17" s="2" t="s">
        <v>707</v>
      </c>
      <c r="E17" s="2" t="s">
        <v>754</v>
      </c>
      <c r="F17" s="5">
        <v>20000</v>
      </c>
      <c r="G17" s="2" t="s">
        <v>7</v>
      </c>
      <c r="H17" s="2" t="s">
        <v>643</v>
      </c>
      <c r="I17" s="2" t="s">
        <v>644</v>
      </c>
      <c r="J17" s="2" t="s">
        <v>643</v>
      </c>
      <c r="K17" s="2">
        <v>53</v>
      </c>
      <c r="L17" s="5">
        <v>3202</v>
      </c>
      <c r="M17" s="2">
        <f>SUBTOTAL(9,K17:L17)</f>
        <v>3255</v>
      </c>
      <c r="N17" s="2">
        <f>SUM(M17/F17*100)</f>
        <v>16.275000000000002</v>
      </c>
    </row>
    <row r="18" spans="1:14" hidden="1" x14ac:dyDescent="0.35">
      <c r="A18" s="2" t="s">
        <v>25</v>
      </c>
      <c r="B18" s="2" t="s">
        <v>3</v>
      </c>
      <c r="C18" s="2" t="s">
        <v>20</v>
      </c>
      <c r="F18" s="6">
        <v>25000</v>
      </c>
      <c r="G18" s="2" t="s">
        <v>7</v>
      </c>
      <c r="H18" s="2" t="s">
        <v>643</v>
      </c>
      <c r="I18" s="2" t="s">
        <v>644</v>
      </c>
      <c r="J18" s="2" t="s">
        <v>645</v>
      </c>
    </row>
    <row r="19" spans="1:14" customFormat="1" hidden="1" x14ac:dyDescent="0.35">
      <c r="A19" t="s">
        <v>26</v>
      </c>
      <c r="B19" t="s">
        <v>3</v>
      </c>
      <c r="C19" t="s">
        <v>27</v>
      </c>
      <c r="F19" s="6">
        <v>40000</v>
      </c>
      <c r="G19" t="s">
        <v>22</v>
      </c>
      <c r="H19" t="s">
        <v>645</v>
      </c>
      <c r="I19" t="s">
        <v>648</v>
      </c>
    </row>
    <row r="20" spans="1:14" customFormat="1" hidden="1" x14ac:dyDescent="0.35">
      <c r="A20" t="s">
        <v>28</v>
      </c>
      <c r="B20" t="s">
        <v>3</v>
      </c>
      <c r="C20" t="s">
        <v>27</v>
      </c>
      <c r="F20" s="6">
        <v>29000</v>
      </c>
      <c r="G20" t="s">
        <v>5</v>
      </c>
    </row>
    <row r="21" spans="1:14" customFormat="1" hidden="1" x14ac:dyDescent="0.35">
      <c r="A21" t="s">
        <v>29</v>
      </c>
      <c r="B21" t="s">
        <v>3</v>
      </c>
      <c r="C21" t="s">
        <v>27</v>
      </c>
      <c r="F21" s="6">
        <v>6000</v>
      </c>
      <c r="G21" t="s">
        <v>5</v>
      </c>
    </row>
    <row r="22" spans="1:14" customFormat="1" hidden="1" x14ac:dyDescent="0.35">
      <c r="A22" t="s">
        <v>30</v>
      </c>
      <c r="B22" t="s">
        <v>3</v>
      </c>
      <c r="C22" t="s">
        <v>31</v>
      </c>
      <c r="F22" s="6">
        <v>27000</v>
      </c>
      <c r="G22" t="s">
        <v>5</v>
      </c>
    </row>
    <row r="23" spans="1:14" hidden="1" x14ac:dyDescent="0.35">
      <c r="A23" s="2" t="s">
        <v>32</v>
      </c>
      <c r="B23" s="2" t="s">
        <v>3</v>
      </c>
      <c r="C23" s="2" t="s">
        <v>31</v>
      </c>
      <c r="F23" s="6">
        <v>19000</v>
      </c>
      <c r="G23" s="2" t="s">
        <v>7</v>
      </c>
      <c r="H23" s="2" t="s">
        <v>643</v>
      </c>
      <c r="I23" s="2" t="s">
        <v>644</v>
      </c>
      <c r="J23" s="2" t="s">
        <v>645</v>
      </c>
    </row>
    <row r="24" spans="1:14" customFormat="1" hidden="1" x14ac:dyDescent="0.35">
      <c r="A24" t="s">
        <v>33</v>
      </c>
      <c r="B24" t="s">
        <v>3</v>
      </c>
      <c r="C24" t="s">
        <v>34</v>
      </c>
      <c r="F24" s="6">
        <v>8000</v>
      </c>
      <c r="G24" t="s">
        <v>5</v>
      </c>
    </row>
    <row r="25" spans="1:14" customFormat="1" hidden="1" x14ac:dyDescent="0.35">
      <c r="A25" t="s">
        <v>35</v>
      </c>
      <c r="B25" t="s">
        <v>3</v>
      </c>
      <c r="C25" t="s">
        <v>34</v>
      </c>
      <c r="F25" s="6">
        <v>56000</v>
      </c>
      <c r="G25" t="s">
        <v>5</v>
      </c>
    </row>
    <row r="26" spans="1:14" customFormat="1" hidden="1" x14ac:dyDescent="0.35">
      <c r="A26" t="s">
        <v>37</v>
      </c>
      <c r="B26" t="s">
        <v>3</v>
      </c>
      <c r="C26" t="s">
        <v>38</v>
      </c>
      <c r="F26" s="6">
        <v>157000</v>
      </c>
      <c r="G26" t="s">
        <v>5</v>
      </c>
    </row>
    <row r="27" spans="1:14" customFormat="1" hidden="1" x14ac:dyDescent="0.35">
      <c r="A27" t="s">
        <v>39</v>
      </c>
      <c r="B27" t="s">
        <v>3</v>
      </c>
      <c r="C27" t="s">
        <v>38</v>
      </c>
      <c r="F27" s="6">
        <v>12000</v>
      </c>
      <c r="G27" t="s">
        <v>5</v>
      </c>
    </row>
    <row r="28" spans="1:14" x14ac:dyDescent="0.35">
      <c r="A28" s="2" t="s">
        <v>605</v>
      </c>
      <c r="B28" s="2" t="s">
        <v>513</v>
      </c>
      <c r="C28" s="2" t="s">
        <v>624</v>
      </c>
      <c r="D28" s="2" t="s">
        <v>736</v>
      </c>
      <c r="E28" s="2" t="s">
        <v>755</v>
      </c>
      <c r="F28" s="5">
        <v>1000</v>
      </c>
      <c r="G28" s="2" t="s">
        <v>511</v>
      </c>
      <c r="H28" s="2" t="s">
        <v>643</v>
      </c>
      <c r="I28" s="2" t="s">
        <v>644</v>
      </c>
      <c r="J28" s="2" t="s">
        <v>643</v>
      </c>
      <c r="K28" s="2">
        <v>3</v>
      </c>
      <c r="L28" s="2">
        <v>143</v>
      </c>
      <c r="M28" s="2">
        <f>SUBTOTAL(9,K28:L28)</f>
        <v>146</v>
      </c>
      <c r="N28" s="2">
        <f>SUM(M28/F28*100)</f>
        <v>14.6</v>
      </c>
    </row>
    <row r="29" spans="1:14" customFormat="1" hidden="1" x14ac:dyDescent="0.35">
      <c r="A29" t="s">
        <v>41</v>
      </c>
      <c r="B29" t="s">
        <v>3</v>
      </c>
      <c r="C29" t="s">
        <v>42</v>
      </c>
      <c r="F29" s="6">
        <v>14000</v>
      </c>
      <c r="G29" t="s">
        <v>5</v>
      </c>
    </row>
    <row r="30" spans="1:14" hidden="1" x14ac:dyDescent="0.35">
      <c r="A30" s="2" t="s">
        <v>43</v>
      </c>
      <c r="B30" s="2" t="s">
        <v>3</v>
      </c>
      <c r="C30" s="2" t="s">
        <v>42</v>
      </c>
      <c r="F30" s="6">
        <v>39000</v>
      </c>
      <c r="G30" s="2" t="s">
        <v>7</v>
      </c>
      <c r="H30" s="2" t="s">
        <v>645</v>
      </c>
      <c r="I30" s="2" t="s">
        <v>644</v>
      </c>
      <c r="J30" s="2" t="s">
        <v>645</v>
      </c>
    </row>
    <row r="31" spans="1:14" hidden="1" x14ac:dyDescent="0.35">
      <c r="A31" s="2" t="s">
        <v>44</v>
      </c>
      <c r="B31" s="2" t="s">
        <v>3</v>
      </c>
      <c r="C31" s="2" t="s">
        <v>42</v>
      </c>
      <c r="F31" s="6">
        <v>16000</v>
      </c>
      <c r="G31" s="2" t="s">
        <v>7</v>
      </c>
      <c r="H31" s="2" t="s">
        <v>645</v>
      </c>
      <c r="I31" s="2" t="s">
        <v>644</v>
      </c>
      <c r="J31" s="2" t="s">
        <v>645</v>
      </c>
    </row>
    <row r="32" spans="1:14" hidden="1" x14ac:dyDescent="0.35">
      <c r="A32" s="2" t="s">
        <v>45</v>
      </c>
      <c r="B32" s="2" t="s">
        <v>3</v>
      </c>
      <c r="C32" s="2" t="s">
        <v>42</v>
      </c>
      <c r="D32" s="2" t="s">
        <v>674</v>
      </c>
      <c r="F32" s="6">
        <v>67000</v>
      </c>
      <c r="G32" s="2" t="s">
        <v>7</v>
      </c>
      <c r="H32" s="2" t="s">
        <v>645</v>
      </c>
      <c r="I32" s="2" t="s">
        <v>644</v>
      </c>
      <c r="J32" s="2" t="s">
        <v>643</v>
      </c>
    </row>
    <row r="33" spans="1:14" x14ac:dyDescent="0.35">
      <c r="A33" s="2" t="s">
        <v>428</v>
      </c>
      <c r="B33" s="2" t="s">
        <v>3</v>
      </c>
      <c r="C33" s="2" t="s">
        <v>353</v>
      </c>
      <c r="D33" s="2" t="s">
        <v>708</v>
      </c>
      <c r="E33" s="2" t="s">
        <v>513</v>
      </c>
      <c r="F33" s="5">
        <v>4000</v>
      </c>
      <c r="G33" s="2" t="s">
        <v>7</v>
      </c>
      <c r="H33" s="2" t="s">
        <v>643</v>
      </c>
      <c r="I33" s="2" t="s">
        <v>644</v>
      </c>
      <c r="J33" s="2" t="s">
        <v>643</v>
      </c>
      <c r="K33" s="2">
        <v>30</v>
      </c>
      <c r="L33" s="2">
        <v>483</v>
      </c>
      <c r="M33" s="2">
        <f>SUBTOTAL(9,K33:L33)</f>
        <v>513</v>
      </c>
      <c r="N33" s="2">
        <f>SUM(M33/F33*100)</f>
        <v>12.825000000000001</v>
      </c>
    </row>
    <row r="34" spans="1:14" customFormat="1" hidden="1" x14ac:dyDescent="0.35">
      <c r="A34" t="s">
        <v>47</v>
      </c>
      <c r="B34" t="s">
        <v>3</v>
      </c>
      <c r="C34" t="s">
        <v>42</v>
      </c>
      <c r="F34" s="6">
        <v>20000</v>
      </c>
      <c r="G34" t="s">
        <v>5</v>
      </c>
    </row>
    <row r="35" spans="1:14" customFormat="1" hidden="1" x14ac:dyDescent="0.35">
      <c r="A35" t="s">
        <v>48</v>
      </c>
      <c r="B35" t="s">
        <v>3</v>
      </c>
      <c r="C35" t="s">
        <v>49</v>
      </c>
      <c r="F35" s="6">
        <v>5000</v>
      </c>
      <c r="G35" t="s">
        <v>5</v>
      </c>
    </row>
    <row r="36" spans="1:14" hidden="1" x14ac:dyDescent="0.35">
      <c r="A36" s="2" t="s">
        <v>50</v>
      </c>
      <c r="B36" s="2" t="s">
        <v>3</v>
      </c>
      <c r="C36" s="2" t="s">
        <v>49</v>
      </c>
      <c r="F36" s="6">
        <v>2000</v>
      </c>
      <c r="G36" s="2" t="s">
        <v>7</v>
      </c>
      <c r="H36" s="2" t="s">
        <v>643</v>
      </c>
      <c r="I36" s="2" t="s">
        <v>650</v>
      </c>
      <c r="J36" s="2" t="s">
        <v>643</v>
      </c>
    </row>
    <row r="37" spans="1:14" hidden="1" x14ac:dyDescent="0.35">
      <c r="A37" s="2" t="s">
        <v>51</v>
      </c>
      <c r="B37" s="2" t="s">
        <v>3</v>
      </c>
      <c r="C37" s="2" t="s">
        <v>49</v>
      </c>
      <c r="F37" s="6">
        <v>6000</v>
      </c>
      <c r="G37" s="2" t="s">
        <v>7</v>
      </c>
      <c r="H37" s="2" t="s">
        <v>643</v>
      </c>
      <c r="I37" s="2" t="s">
        <v>644</v>
      </c>
      <c r="J37" s="2" t="s">
        <v>645</v>
      </c>
    </row>
    <row r="38" spans="1:14" customFormat="1" hidden="1" x14ac:dyDescent="0.35">
      <c r="A38" t="s">
        <v>52</v>
      </c>
      <c r="B38" t="s">
        <v>3</v>
      </c>
      <c r="C38" t="s">
        <v>49</v>
      </c>
      <c r="F38" s="6">
        <v>262000</v>
      </c>
      <c r="G38" t="s">
        <v>53</v>
      </c>
    </row>
    <row r="39" spans="1:14" customFormat="1" hidden="1" x14ac:dyDescent="0.35">
      <c r="A39" t="s">
        <v>54</v>
      </c>
      <c r="B39" t="s">
        <v>3</v>
      </c>
      <c r="C39" t="s">
        <v>49</v>
      </c>
      <c r="F39" s="6">
        <v>20000</v>
      </c>
      <c r="G39" t="s">
        <v>53</v>
      </c>
    </row>
    <row r="40" spans="1:14" customFormat="1" hidden="1" x14ac:dyDescent="0.35">
      <c r="A40" t="s">
        <v>55</v>
      </c>
      <c r="B40" t="s">
        <v>3</v>
      </c>
      <c r="C40" t="s">
        <v>49</v>
      </c>
      <c r="F40" s="6">
        <v>20000</v>
      </c>
      <c r="G40" t="s">
        <v>22</v>
      </c>
    </row>
    <row r="41" spans="1:14" x14ac:dyDescent="0.35">
      <c r="A41" s="2" t="s">
        <v>401</v>
      </c>
      <c r="B41" s="2" t="s">
        <v>3</v>
      </c>
      <c r="C41" s="2" t="s">
        <v>353</v>
      </c>
      <c r="D41" s="2" t="s">
        <v>705</v>
      </c>
      <c r="E41" s="2" t="s">
        <v>754</v>
      </c>
      <c r="F41" s="5">
        <v>11000</v>
      </c>
      <c r="G41" s="2" t="s">
        <v>7</v>
      </c>
      <c r="H41" s="2" t="s">
        <v>643</v>
      </c>
      <c r="I41" s="2" t="s">
        <v>644</v>
      </c>
      <c r="J41" s="2" t="s">
        <v>643</v>
      </c>
      <c r="K41" s="2">
        <v>41</v>
      </c>
      <c r="L41" s="5">
        <v>1301</v>
      </c>
      <c r="M41" s="2">
        <f>SUBTOTAL(9,K41:L41)</f>
        <v>1342</v>
      </c>
      <c r="N41" s="2">
        <f>SUM(M41/F41*100)</f>
        <v>12.2</v>
      </c>
    </row>
    <row r="42" spans="1:14" customFormat="1" hidden="1" x14ac:dyDescent="0.35">
      <c r="A42" t="s">
        <v>57</v>
      </c>
      <c r="B42" t="s">
        <v>3</v>
      </c>
      <c r="C42" t="s">
        <v>49</v>
      </c>
      <c r="F42" s="6">
        <v>22000</v>
      </c>
      <c r="G42" t="s">
        <v>5</v>
      </c>
    </row>
    <row r="43" spans="1:14" hidden="1" x14ac:dyDescent="0.35">
      <c r="A43" s="2" t="s">
        <v>58</v>
      </c>
      <c r="B43" s="2" t="s">
        <v>3</v>
      </c>
      <c r="C43" s="2" t="s">
        <v>49</v>
      </c>
      <c r="F43" s="6">
        <v>11000</v>
      </c>
      <c r="G43" s="2" t="s">
        <v>7</v>
      </c>
      <c r="H43" s="2" t="s">
        <v>643</v>
      </c>
      <c r="I43" s="2" t="s">
        <v>644</v>
      </c>
      <c r="J43" s="2" t="s">
        <v>645</v>
      </c>
    </row>
    <row r="44" spans="1:14" customFormat="1" hidden="1" x14ac:dyDescent="0.35">
      <c r="A44" t="s">
        <v>59</v>
      </c>
      <c r="B44" t="s">
        <v>3</v>
      </c>
      <c r="C44" t="s">
        <v>60</v>
      </c>
      <c r="F44" s="6">
        <v>21000</v>
      </c>
      <c r="G44" t="s">
        <v>5</v>
      </c>
    </row>
    <row r="45" spans="1:14" hidden="1" x14ac:dyDescent="0.35">
      <c r="A45" s="2" t="s">
        <v>61</v>
      </c>
      <c r="B45" s="2" t="s">
        <v>3</v>
      </c>
      <c r="C45" s="2" t="s">
        <v>60</v>
      </c>
      <c r="F45" s="6">
        <v>4000</v>
      </c>
      <c r="G45" s="2" t="s">
        <v>7</v>
      </c>
      <c r="H45" s="2" t="s">
        <v>643</v>
      </c>
      <c r="I45" s="2" t="s">
        <v>651</v>
      </c>
      <c r="J45" s="2" t="s">
        <v>643</v>
      </c>
    </row>
    <row r="46" spans="1:14" customFormat="1" hidden="1" x14ac:dyDescent="0.35">
      <c r="A46" t="s">
        <v>62</v>
      </c>
      <c r="B46" t="s">
        <v>3</v>
      </c>
      <c r="C46" t="s">
        <v>60</v>
      </c>
      <c r="F46" s="6">
        <v>11000</v>
      </c>
      <c r="G46" t="s">
        <v>5</v>
      </c>
    </row>
    <row r="47" spans="1:14" customFormat="1" hidden="1" x14ac:dyDescent="0.35">
      <c r="A47" t="s">
        <v>63</v>
      </c>
      <c r="B47" t="s">
        <v>3</v>
      </c>
      <c r="C47" t="s">
        <v>60</v>
      </c>
      <c r="F47" s="6">
        <v>13000</v>
      </c>
      <c r="G47" t="s">
        <v>22</v>
      </c>
    </row>
    <row r="48" spans="1:14" hidden="1" x14ac:dyDescent="0.35">
      <c r="A48" s="2" t="s">
        <v>64</v>
      </c>
      <c r="B48" s="2" t="s">
        <v>3</v>
      </c>
      <c r="C48" s="2" t="s">
        <v>60</v>
      </c>
      <c r="F48" s="6">
        <v>20000</v>
      </c>
      <c r="G48" s="2" t="s">
        <v>7</v>
      </c>
      <c r="H48" s="2" t="s">
        <v>643</v>
      </c>
      <c r="I48" s="2" t="s">
        <v>644</v>
      </c>
      <c r="J48" s="2" t="s">
        <v>645</v>
      </c>
    </row>
    <row r="49" spans="1:10" customFormat="1" hidden="1" x14ac:dyDescent="0.35">
      <c r="A49" t="s">
        <v>65</v>
      </c>
      <c r="B49" t="s">
        <v>3</v>
      </c>
      <c r="C49" t="s">
        <v>60</v>
      </c>
      <c r="F49" s="6">
        <v>4000</v>
      </c>
      <c r="G49" t="s">
        <v>53</v>
      </c>
    </row>
    <row r="50" spans="1:10" customFormat="1" hidden="1" x14ac:dyDescent="0.35">
      <c r="A50" t="s">
        <v>66</v>
      </c>
      <c r="B50" t="s">
        <v>3</v>
      </c>
      <c r="C50" t="s">
        <v>60</v>
      </c>
      <c r="F50" s="6">
        <v>5000</v>
      </c>
      <c r="G50" t="s">
        <v>67</v>
      </c>
    </row>
    <row r="51" spans="1:10" hidden="1" x14ac:dyDescent="0.35">
      <c r="A51" s="2" t="s">
        <v>68</v>
      </c>
      <c r="B51" s="2" t="s">
        <v>3</v>
      </c>
      <c r="C51" s="2" t="s">
        <v>60</v>
      </c>
      <c r="F51" s="6">
        <v>10000</v>
      </c>
      <c r="G51" s="2" t="s">
        <v>7</v>
      </c>
      <c r="H51" s="2" t="s">
        <v>643</v>
      </c>
      <c r="I51" s="2" t="s">
        <v>652</v>
      </c>
      <c r="J51" s="2" t="s">
        <v>643</v>
      </c>
    </row>
    <row r="52" spans="1:10" hidden="1" x14ac:dyDescent="0.35">
      <c r="A52" s="2" t="s">
        <v>69</v>
      </c>
      <c r="B52" s="2" t="s">
        <v>3</v>
      </c>
      <c r="C52" s="2" t="s">
        <v>60</v>
      </c>
      <c r="F52" s="6">
        <v>17000</v>
      </c>
      <c r="G52" s="2" t="s">
        <v>7</v>
      </c>
      <c r="H52" s="2" t="s">
        <v>643</v>
      </c>
      <c r="I52" s="2" t="s">
        <v>652</v>
      </c>
      <c r="J52" s="2" t="s">
        <v>643</v>
      </c>
    </row>
    <row r="53" spans="1:10" customFormat="1" hidden="1" x14ac:dyDescent="0.35">
      <c r="A53" t="s">
        <v>70</v>
      </c>
      <c r="B53" t="s">
        <v>3</v>
      </c>
      <c r="C53" t="s">
        <v>71</v>
      </c>
      <c r="F53" s="6">
        <v>11000</v>
      </c>
      <c r="G53" t="s">
        <v>22</v>
      </c>
    </row>
    <row r="54" spans="1:10" customFormat="1" hidden="1" x14ac:dyDescent="0.35">
      <c r="A54" t="s">
        <v>72</v>
      </c>
      <c r="B54" t="s">
        <v>3</v>
      </c>
      <c r="C54" t="s">
        <v>49</v>
      </c>
      <c r="F54" s="6">
        <v>1000</v>
      </c>
      <c r="G54" t="s">
        <v>22</v>
      </c>
    </row>
    <row r="55" spans="1:10" customFormat="1" hidden="1" x14ac:dyDescent="0.35">
      <c r="A55" t="s">
        <v>73</v>
      </c>
      <c r="B55" t="s">
        <v>3</v>
      </c>
      <c r="C55" t="s">
        <v>74</v>
      </c>
      <c r="F55" s="6">
        <v>60000</v>
      </c>
      <c r="G55" t="s">
        <v>22</v>
      </c>
    </row>
    <row r="56" spans="1:10" customFormat="1" hidden="1" x14ac:dyDescent="0.35">
      <c r="A56" t="s">
        <v>75</v>
      </c>
      <c r="B56" t="s">
        <v>3</v>
      </c>
      <c r="C56" t="s">
        <v>76</v>
      </c>
      <c r="F56" s="6">
        <v>91000</v>
      </c>
      <c r="G56" t="s">
        <v>5</v>
      </c>
    </row>
    <row r="57" spans="1:10" customFormat="1" hidden="1" x14ac:dyDescent="0.35">
      <c r="A57" t="s">
        <v>77</v>
      </c>
      <c r="B57" t="s">
        <v>3</v>
      </c>
      <c r="C57" t="s">
        <v>76</v>
      </c>
      <c r="F57" s="6">
        <v>23000</v>
      </c>
      <c r="G57" t="s">
        <v>5</v>
      </c>
    </row>
    <row r="58" spans="1:10" hidden="1" x14ac:dyDescent="0.35">
      <c r="A58" s="2" t="s">
        <v>78</v>
      </c>
      <c r="B58" s="2" t="s">
        <v>3</v>
      </c>
      <c r="C58" s="2" t="s">
        <v>79</v>
      </c>
      <c r="F58" s="6">
        <v>199000</v>
      </c>
      <c r="G58" s="2" t="s">
        <v>7</v>
      </c>
      <c r="H58" s="2" t="s">
        <v>643</v>
      </c>
      <c r="I58" s="2" t="s">
        <v>644</v>
      </c>
      <c r="J58" s="2" t="s">
        <v>645</v>
      </c>
    </row>
    <row r="59" spans="1:10" hidden="1" x14ac:dyDescent="0.35">
      <c r="A59" s="2" t="s">
        <v>80</v>
      </c>
      <c r="B59" s="2" t="s">
        <v>3</v>
      </c>
      <c r="C59" s="2" t="s">
        <v>79</v>
      </c>
      <c r="F59" s="6">
        <v>4000</v>
      </c>
      <c r="G59" s="2" t="s">
        <v>7</v>
      </c>
      <c r="H59" s="2" t="s">
        <v>643</v>
      </c>
      <c r="I59" s="2" t="s">
        <v>644</v>
      </c>
      <c r="J59" s="2" t="s">
        <v>645</v>
      </c>
    </row>
    <row r="60" spans="1:10" hidden="1" x14ac:dyDescent="0.35">
      <c r="A60" s="2" t="s">
        <v>81</v>
      </c>
      <c r="B60" s="2" t="s">
        <v>3</v>
      </c>
      <c r="C60" s="2" t="s">
        <v>79</v>
      </c>
      <c r="F60" s="6">
        <v>1500</v>
      </c>
      <c r="G60" s="2" t="s">
        <v>7</v>
      </c>
      <c r="H60" s="2" t="s">
        <v>643</v>
      </c>
      <c r="I60" s="2" t="s">
        <v>644</v>
      </c>
      <c r="J60" s="2" t="s">
        <v>645</v>
      </c>
    </row>
    <row r="61" spans="1:10" hidden="1" x14ac:dyDescent="0.35">
      <c r="A61" s="2" t="s">
        <v>82</v>
      </c>
      <c r="B61" s="2" t="s">
        <v>3</v>
      </c>
      <c r="C61" s="2" t="s">
        <v>79</v>
      </c>
      <c r="F61" s="6">
        <v>3500</v>
      </c>
      <c r="G61" s="2" t="s">
        <v>7</v>
      </c>
      <c r="H61" s="2" t="s">
        <v>643</v>
      </c>
      <c r="I61" s="2" t="s">
        <v>644</v>
      </c>
      <c r="J61" s="2" t="s">
        <v>645</v>
      </c>
    </row>
    <row r="62" spans="1:10" hidden="1" x14ac:dyDescent="0.35">
      <c r="A62" s="2" t="s">
        <v>83</v>
      </c>
      <c r="B62" s="2" t="s">
        <v>3</v>
      </c>
      <c r="C62" s="2" t="s">
        <v>79</v>
      </c>
      <c r="F62" s="6">
        <v>148000</v>
      </c>
      <c r="G62" s="2" t="s">
        <v>7</v>
      </c>
      <c r="H62" s="2" t="s">
        <v>643</v>
      </c>
      <c r="I62" s="2" t="s">
        <v>652</v>
      </c>
      <c r="J62" s="2" t="s">
        <v>643</v>
      </c>
    </row>
    <row r="63" spans="1:10" hidden="1" x14ac:dyDescent="0.35">
      <c r="A63" s="2" t="s">
        <v>84</v>
      </c>
      <c r="B63" s="2" t="s">
        <v>3</v>
      </c>
      <c r="C63" s="2" t="s">
        <v>79</v>
      </c>
      <c r="F63" s="6">
        <v>3500</v>
      </c>
      <c r="G63" s="2" t="s">
        <v>7</v>
      </c>
      <c r="H63" s="2" t="s">
        <v>643</v>
      </c>
      <c r="I63" s="2" t="s">
        <v>644</v>
      </c>
      <c r="J63" s="2" t="s">
        <v>645</v>
      </c>
    </row>
    <row r="64" spans="1:10" hidden="1" x14ac:dyDescent="0.35">
      <c r="A64" s="2" t="s">
        <v>85</v>
      </c>
      <c r="B64" s="2" t="s">
        <v>3</v>
      </c>
      <c r="C64" s="2" t="s">
        <v>79</v>
      </c>
      <c r="F64" s="6">
        <v>1500</v>
      </c>
      <c r="G64" s="2" t="s">
        <v>7</v>
      </c>
      <c r="H64" s="2" t="s">
        <v>643</v>
      </c>
      <c r="I64" s="2" t="s">
        <v>644</v>
      </c>
      <c r="J64" s="2" t="s">
        <v>645</v>
      </c>
    </row>
    <row r="65" spans="1:14" x14ac:dyDescent="0.35">
      <c r="A65" s="2" t="s">
        <v>397</v>
      </c>
      <c r="B65" s="2" t="s">
        <v>3</v>
      </c>
      <c r="C65" s="2" t="s">
        <v>353</v>
      </c>
      <c r="D65" s="2" t="s">
        <v>704</v>
      </c>
      <c r="E65" s="2" t="s">
        <v>754</v>
      </c>
      <c r="F65" s="5">
        <v>4000</v>
      </c>
      <c r="G65" s="2" t="s">
        <v>7</v>
      </c>
      <c r="H65" s="2" t="s">
        <v>643</v>
      </c>
      <c r="I65" s="2" t="s">
        <v>644</v>
      </c>
      <c r="J65" s="2" t="s">
        <v>643</v>
      </c>
      <c r="K65" s="2">
        <v>24</v>
      </c>
      <c r="L65" s="2">
        <v>422</v>
      </c>
      <c r="M65" s="2">
        <f>SUBTOTAL(9,K65:L65)</f>
        <v>446</v>
      </c>
      <c r="N65" s="2">
        <f>SUM(M65/F65*100)</f>
        <v>11.15</v>
      </c>
    </row>
    <row r="66" spans="1:14" customFormat="1" hidden="1" x14ac:dyDescent="0.35">
      <c r="A66" t="s">
        <v>88</v>
      </c>
      <c r="B66" t="s">
        <v>3</v>
      </c>
      <c r="C66" t="s">
        <v>89</v>
      </c>
      <c r="F66" s="6">
        <v>1000</v>
      </c>
      <c r="G66" t="s">
        <v>22</v>
      </c>
    </row>
    <row r="67" spans="1:14" customFormat="1" hidden="1" x14ac:dyDescent="0.35">
      <c r="A67" t="s">
        <v>90</v>
      </c>
      <c r="B67" t="s">
        <v>3</v>
      </c>
      <c r="C67" t="s">
        <v>91</v>
      </c>
      <c r="F67" s="6">
        <v>7000</v>
      </c>
      <c r="G67" t="s">
        <v>22</v>
      </c>
    </row>
    <row r="68" spans="1:14" customFormat="1" hidden="1" x14ac:dyDescent="0.35">
      <c r="A68" t="s">
        <v>92</v>
      </c>
      <c r="B68" t="s">
        <v>3</v>
      </c>
      <c r="C68" t="s">
        <v>89</v>
      </c>
      <c r="F68" s="6">
        <v>1000</v>
      </c>
      <c r="G68" t="s">
        <v>53</v>
      </c>
    </row>
    <row r="69" spans="1:14" customFormat="1" hidden="1" x14ac:dyDescent="0.35">
      <c r="A69" t="s">
        <v>93</v>
      </c>
      <c r="B69" t="s">
        <v>3</v>
      </c>
      <c r="C69" t="s">
        <v>89</v>
      </c>
      <c r="F69" s="6">
        <v>5000</v>
      </c>
      <c r="G69" t="s">
        <v>53</v>
      </c>
    </row>
    <row r="70" spans="1:14" customFormat="1" hidden="1" x14ac:dyDescent="0.35">
      <c r="A70" t="s">
        <v>94</v>
      </c>
      <c r="B70" t="s">
        <v>3</v>
      </c>
      <c r="C70" t="s">
        <v>95</v>
      </c>
      <c r="F70" s="6">
        <v>9000</v>
      </c>
      <c r="G70" t="s">
        <v>5</v>
      </c>
    </row>
    <row r="71" spans="1:14" hidden="1" x14ac:dyDescent="0.35">
      <c r="A71" s="2" t="s">
        <v>96</v>
      </c>
      <c r="B71" s="2" t="s">
        <v>3</v>
      </c>
      <c r="C71" s="2" t="s">
        <v>95</v>
      </c>
      <c r="F71" s="6">
        <v>12000</v>
      </c>
      <c r="G71" s="2" t="s">
        <v>7</v>
      </c>
      <c r="H71" s="2" t="s">
        <v>643</v>
      </c>
      <c r="I71" s="2" t="s">
        <v>646</v>
      </c>
      <c r="J71" s="2" t="s">
        <v>645</v>
      </c>
    </row>
    <row r="72" spans="1:14" x14ac:dyDescent="0.35">
      <c r="A72" s="2" t="s">
        <v>540</v>
      </c>
      <c r="B72" s="2" t="s">
        <v>513</v>
      </c>
      <c r="C72" s="2" t="s">
        <v>541</v>
      </c>
      <c r="D72" s="2" t="s">
        <v>719</v>
      </c>
      <c r="E72" s="2" t="s">
        <v>513</v>
      </c>
      <c r="F72" s="5">
        <v>1500</v>
      </c>
      <c r="G72" s="2" t="s">
        <v>511</v>
      </c>
      <c r="H72" s="2" t="s">
        <v>643</v>
      </c>
      <c r="I72" s="2" t="s">
        <v>644</v>
      </c>
      <c r="J72" s="2" t="s">
        <v>643</v>
      </c>
      <c r="K72" s="2">
        <v>5</v>
      </c>
      <c r="L72" s="2">
        <v>156</v>
      </c>
      <c r="M72" s="2">
        <f>SUBTOTAL(9,K72:L72)</f>
        <v>161</v>
      </c>
      <c r="N72" s="2">
        <f>SUM(M72/F72*100)</f>
        <v>10.733333333333334</v>
      </c>
    </row>
    <row r="73" spans="1:14" x14ac:dyDescent="0.35">
      <c r="A73" s="2" t="s">
        <v>413</v>
      </c>
      <c r="B73" s="2" t="s">
        <v>3</v>
      </c>
      <c r="C73" s="2" t="s">
        <v>353</v>
      </c>
      <c r="D73" s="2" t="s">
        <v>707</v>
      </c>
      <c r="E73" s="2" t="s">
        <v>754</v>
      </c>
      <c r="F73" s="5">
        <v>20000</v>
      </c>
      <c r="G73" s="2" t="s">
        <v>7</v>
      </c>
      <c r="H73" s="2" t="s">
        <v>643</v>
      </c>
      <c r="I73" s="2" t="s">
        <v>644</v>
      </c>
      <c r="J73" s="2" t="s">
        <v>643</v>
      </c>
      <c r="K73" s="2">
        <v>53</v>
      </c>
      <c r="L73" s="5">
        <v>1873</v>
      </c>
      <c r="M73" s="2">
        <f>SUBTOTAL(9,K73:L73)</f>
        <v>1926</v>
      </c>
      <c r="N73" s="2">
        <f>SUM(M73/F73*100)</f>
        <v>9.629999999999999</v>
      </c>
    </row>
    <row r="74" spans="1:14" hidden="1" x14ac:dyDescent="0.35">
      <c r="A74" s="2" t="s">
        <v>99</v>
      </c>
      <c r="B74" s="2" t="s">
        <v>3</v>
      </c>
      <c r="C74" s="2" t="s">
        <v>95</v>
      </c>
      <c r="F74" s="6">
        <v>7000</v>
      </c>
      <c r="G74" s="2" t="s">
        <v>7</v>
      </c>
      <c r="H74" s="2" t="s">
        <v>643</v>
      </c>
      <c r="I74" s="2" t="s">
        <v>650</v>
      </c>
      <c r="J74" s="2" t="s">
        <v>645</v>
      </c>
    </row>
    <row r="75" spans="1:14" hidden="1" x14ac:dyDescent="0.35">
      <c r="A75" s="2" t="s">
        <v>100</v>
      </c>
      <c r="B75" s="2" t="s">
        <v>3</v>
      </c>
      <c r="C75" s="2" t="s">
        <v>95</v>
      </c>
      <c r="F75" s="6">
        <v>33000</v>
      </c>
      <c r="G75" s="2" t="s">
        <v>7</v>
      </c>
      <c r="H75" s="2" t="s">
        <v>643</v>
      </c>
      <c r="I75" s="2" t="s">
        <v>644</v>
      </c>
      <c r="J75" s="2" t="s">
        <v>645</v>
      </c>
    </row>
    <row r="76" spans="1:14" x14ac:dyDescent="0.35">
      <c r="A76" s="2" t="s">
        <v>402</v>
      </c>
      <c r="B76" s="2" t="s">
        <v>3</v>
      </c>
      <c r="C76" s="2" t="s">
        <v>353</v>
      </c>
      <c r="D76" s="2" t="s">
        <v>705</v>
      </c>
      <c r="E76" s="2" t="s">
        <v>754</v>
      </c>
      <c r="F76" s="5">
        <v>11000</v>
      </c>
      <c r="G76" s="2" t="s">
        <v>7</v>
      </c>
      <c r="H76" s="2" t="s">
        <v>643</v>
      </c>
      <c r="I76" s="2" t="s">
        <v>644</v>
      </c>
      <c r="J76" s="2" t="s">
        <v>643</v>
      </c>
      <c r="K76" s="2">
        <v>41</v>
      </c>
      <c r="L76" s="2">
        <v>984</v>
      </c>
      <c r="M76" s="2">
        <f>SUBTOTAL(9,K76:L76)</f>
        <v>1025</v>
      </c>
      <c r="N76" s="2">
        <f>SUM(M76/F76*100)</f>
        <v>9.3181818181818183</v>
      </c>
    </row>
    <row r="77" spans="1:14" x14ac:dyDescent="0.35">
      <c r="A77" s="2" t="s">
        <v>430</v>
      </c>
      <c r="B77" s="2" t="s">
        <v>3</v>
      </c>
      <c r="C77" s="2" t="s">
        <v>353</v>
      </c>
      <c r="D77" s="2" t="s">
        <v>708</v>
      </c>
      <c r="E77" s="2" t="s">
        <v>754</v>
      </c>
      <c r="F77" s="5">
        <v>4000</v>
      </c>
      <c r="G77" s="2" t="s">
        <v>7</v>
      </c>
      <c r="H77" s="2" t="s">
        <v>643</v>
      </c>
      <c r="I77" s="2" t="s">
        <v>644</v>
      </c>
      <c r="J77" s="2" t="s">
        <v>643</v>
      </c>
      <c r="K77" s="2">
        <v>30</v>
      </c>
      <c r="L77" s="2">
        <v>337</v>
      </c>
      <c r="M77" s="2">
        <f>SUBTOTAL(9,K77:L77)</f>
        <v>367</v>
      </c>
      <c r="N77" s="2">
        <f>SUM(M77/F77*100)</f>
        <v>9.1750000000000007</v>
      </c>
    </row>
    <row r="78" spans="1:14" customFormat="1" hidden="1" x14ac:dyDescent="0.35">
      <c r="A78" t="s">
        <v>104</v>
      </c>
      <c r="B78" t="s">
        <v>3</v>
      </c>
      <c r="C78" t="s">
        <v>103</v>
      </c>
      <c r="F78" s="7">
        <v>11000</v>
      </c>
      <c r="G78" t="s">
        <v>5</v>
      </c>
    </row>
    <row r="79" spans="1:14" x14ac:dyDescent="0.35">
      <c r="A79" s="2" t="s">
        <v>391</v>
      </c>
      <c r="B79" s="2" t="s">
        <v>3</v>
      </c>
      <c r="C79" s="2" t="s">
        <v>353</v>
      </c>
      <c r="D79" s="2" t="s">
        <v>394</v>
      </c>
      <c r="E79" s="2" t="s">
        <v>754</v>
      </c>
      <c r="F79" s="5">
        <v>21000</v>
      </c>
      <c r="G79" s="2" t="s">
        <v>7</v>
      </c>
      <c r="H79" s="2" t="s">
        <v>643</v>
      </c>
      <c r="I79" s="2" t="s">
        <v>644</v>
      </c>
      <c r="J79" s="2" t="s">
        <v>643</v>
      </c>
      <c r="K79" s="2">
        <v>23</v>
      </c>
      <c r="L79" s="5">
        <v>1873</v>
      </c>
      <c r="M79" s="2">
        <f>SUBTOTAL(9,K79:L79)</f>
        <v>1896</v>
      </c>
      <c r="N79" s="2">
        <f>SUM(M79/F79*100)</f>
        <v>9.0285714285714285</v>
      </c>
    </row>
    <row r="80" spans="1:14" x14ac:dyDescent="0.35">
      <c r="A80" s="2" t="s">
        <v>86</v>
      </c>
      <c r="B80" s="2" t="s">
        <v>3</v>
      </c>
      <c r="C80" s="2" t="s">
        <v>87</v>
      </c>
      <c r="D80" s="2" t="s">
        <v>676</v>
      </c>
      <c r="E80" s="2" t="s">
        <v>756</v>
      </c>
      <c r="F80" s="6">
        <v>12000</v>
      </c>
      <c r="G80" s="2" t="s">
        <v>7</v>
      </c>
      <c r="H80" s="2" t="s">
        <v>643</v>
      </c>
      <c r="I80" s="2" t="s">
        <v>644</v>
      </c>
      <c r="J80" s="2" t="s">
        <v>643</v>
      </c>
      <c r="K80" s="2">
        <v>18</v>
      </c>
      <c r="L80" s="5">
        <v>1015</v>
      </c>
      <c r="M80" s="2">
        <f>SUBTOTAL(9,K80:L80)</f>
        <v>1033</v>
      </c>
      <c r="N80" s="2">
        <f>SUM(M80/F80*100)</f>
        <v>8.6083333333333325</v>
      </c>
    </row>
    <row r="81" spans="1:14" x14ac:dyDescent="0.35">
      <c r="A81" s="2" t="s">
        <v>399</v>
      </c>
      <c r="B81" s="2" t="s">
        <v>3</v>
      </c>
      <c r="C81" s="2" t="s">
        <v>353</v>
      </c>
      <c r="D81" s="2" t="s">
        <v>705</v>
      </c>
      <c r="E81" s="2" t="s">
        <v>754</v>
      </c>
      <c r="F81" s="5">
        <v>11000</v>
      </c>
      <c r="G81" s="2" t="s">
        <v>7</v>
      </c>
      <c r="H81" s="2" t="s">
        <v>643</v>
      </c>
      <c r="I81" s="2" t="s">
        <v>644</v>
      </c>
      <c r="J81" s="2" t="s">
        <v>643</v>
      </c>
      <c r="K81" s="2">
        <v>41</v>
      </c>
      <c r="L81" s="2">
        <v>905</v>
      </c>
      <c r="M81" s="2">
        <f>SUBTOTAL(9,K81:L81)</f>
        <v>946</v>
      </c>
      <c r="N81" s="2">
        <f>SUM(M81/F81*100)</f>
        <v>8.6</v>
      </c>
    </row>
    <row r="82" spans="1:14" x14ac:dyDescent="0.35">
      <c r="A82" s="2" t="s">
        <v>425</v>
      </c>
      <c r="B82" s="2" t="s">
        <v>3</v>
      </c>
      <c r="C82" s="2" t="s">
        <v>353</v>
      </c>
      <c r="D82" s="2" t="s">
        <v>708</v>
      </c>
      <c r="E82" s="2" t="s">
        <v>754</v>
      </c>
      <c r="F82" s="5">
        <v>4000</v>
      </c>
      <c r="G82" s="2" t="s">
        <v>7</v>
      </c>
      <c r="H82" s="2" t="s">
        <v>643</v>
      </c>
      <c r="I82" s="2" t="s">
        <v>644</v>
      </c>
      <c r="J82" s="2" t="s">
        <v>643</v>
      </c>
      <c r="K82" s="2">
        <v>30</v>
      </c>
      <c r="L82" s="2">
        <v>310</v>
      </c>
      <c r="M82" s="2">
        <f>SUBTOTAL(9,K82:L82)</f>
        <v>340</v>
      </c>
      <c r="N82" s="2">
        <f>SUM(M82/F82*100)</f>
        <v>8.5</v>
      </c>
    </row>
    <row r="83" spans="1:14" customFormat="1" hidden="1" x14ac:dyDescent="0.35">
      <c r="A83" t="s">
        <v>109</v>
      </c>
      <c r="B83" t="s">
        <v>3</v>
      </c>
      <c r="C83" t="s">
        <v>110</v>
      </c>
      <c r="F83" s="7">
        <v>3500</v>
      </c>
      <c r="G83" t="s">
        <v>5</v>
      </c>
    </row>
    <row r="84" spans="1:14" customFormat="1" hidden="1" x14ac:dyDescent="0.35">
      <c r="A84" t="s">
        <v>111</v>
      </c>
      <c r="B84" t="s">
        <v>3</v>
      </c>
      <c r="C84" t="s">
        <v>110</v>
      </c>
      <c r="F84" s="7">
        <v>16000</v>
      </c>
      <c r="G84" t="s">
        <v>5</v>
      </c>
    </row>
    <row r="85" spans="1:14" hidden="1" x14ac:dyDescent="0.35">
      <c r="A85" s="2" t="s">
        <v>112</v>
      </c>
      <c r="B85" s="2" t="s">
        <v>3</v>
      </c>
      <c r="C85" s="2" t="s">
        <v>110</v>
      </c>
      <c r="F85" s="7">
        <v>1000</v>
      </c>
      <c r="G85" s="2" t="s">
        <v>7</v>
      </c>
      <c r="H85" s="2" t="s">
        <v>643</v>
      </c>
      <c r="I85" s="2" t="s">
        <v>650</v>
      </c>
      <c r="J85" s="2" t="s">
        <v>643</v>
      </c>
    </row>
    <row r="86" spans="1:14" hidden="1" x14ac:dyDescent="0.35">
      <c r="A86" s="2" t="s">
        <v>113</v>
      </c>
      <c r="B86" s="2" t="s">
        <v>3</v>
      </c>
      <c r="C86" s="2" t="s">
        <v>110</v>
      </c>
      <c r="F86" s="7">
        <v>11000</v>
      </c>
      <c r="G86" s="2" t="s">
        <v>7</v>
      </c>
      <c r="H86" s="2" t="s">
        <v>643</v>
      </c>
      <c r="I86" s="2" t="s">
        <v>650</v>
      </c>
      <c r="J86" s="2" t="s">
        <v>643</v>
      </c>
    </row>
    <row r="87" spans="1:14" customFormat="1" hidden="1" x14ac:dyDescent="0.35">
      <c r="A87" t="s">
        <v>114</v>
      </c>
      <c r="B87" t="s">
        <v>3</v>
      </c>
      <c r="C87" t="s">
        <v>110</v>
      </c>
      <c r="F87" s="7">
        <v>2000</v>
      </c>
      <c r="G87" t="s">
        <v>5</v>
      </c>
    </row>
    <row r="88" spans="1:14" hidden="1" x14ac:dyDescent="0.35">
      <c r="A88" s="2" t="s">
        <v>115</v>
      </c>
      <c r="B88" s="2" t="s">
        <v>3</v>
      </c>
      <c r="C88" s="2" t="s">
        <v>110</v>
      </c>
      <c r="F88" s="7">
        <v>18000</v>
      </c>
      <c r="G88" s="2" t="s">
        <v>7</v>
      </c>
      <c r="H88" s="2" t="s">
        <v>643</v>
      </c>
      <c r="I88" s="2" t="s">
        <v>650</v>
      </c>
      <c r="J88" s="2" t="s">
        <v>643</v>
      </c>
    </row>
    <row r="89" spans="1:14" hidden="1" x14ac:dyDescent="0.35">
      <c r="A89" s="2" t="s">
        <v>116</v>
      </c>
      <c r="B89" s="2" t="s">
        <v>3</v>
      </c>
      <c r="C89" s="2" t="s">
        <v>110</v>
      </c>
      <c r="F89" s="7">
        <v>8000</v>
      </c>
      <c r="G89" s="2" t="s">
        <v>7</v>
      </c>
      <c r="H89" s="2" t="s">
        <v>643</v>
      </c>
      <c r="I89" s="2" t="s">
        <v>650</v>
      </c>
      <c r="J89" s="2" t="s">
        <v>643</v>
      </c>
    </row>
    <row r="90" spans="1:14" customFormat="1" hidden="1" x14ac:dyDescent="0.35">
      <c r="A90" t="s">
        <v>117</v>
      </c>
      <c r="B90" t="s">
        <v>3</v>
      </c>
      <c r="C90" t="s">
        <v>118</v>
      </c>
      <c r="F90" s="7">
        <v>15000</v>
      </c>
      <c r="G90" t="s">
        <v>53</v>
      </c>
    </row>
    <row r="91" spans="1:14" customFormat="1" hidden="1" x14ac:dyDescent="0.35">
      <c r="A91" t="s">
        <v>119</v>
      </c>
      <c r="B91" t="s">
        <v>3</v>
      </c>
      <c r="C91" t="s">
        <v>120</v>
      </c>
      <c r="G91" t="s">
        <v>5</v>
      </c>
    </row>
    <row r="92" spans="1:14" x14ac:dyDescent="0.35">
      <c r="A92" s="2" t="s">
        <v>743</v>
      </c>
      <c r="B92" s="2" t="s">
        <v>3</v>
      </c>
      <c r="C92" s="2" t="s">
        <v>273</v>
      </c>
      <c r="D92" s="2" t="s">
        <v>688</v>
      </c>
      <c r="E92" s="2" t="s">
        <v>754</v>
      </c>
      <c r="F92" s="5">
        <v>12000</v>
      </c>
      <c r="G92" s="2" t="s">
        <v>7</v>
      </c>
      <c r="H92" s="2" t="s">
        <v>643</v>
      </c>
      <c r="I92" s="2" t="s">
        <v>644</v>
      </c>
      <c r="J92" s="2" t="s">
        <v>643</v>
      </c>
      <c r="K92" s="2">
        <v>17</v>
      </c>
      <c r="L92" s="2">
        <v>988</v>
      </c>
      <c r="M92" s="2">
        <f>SUBTOTAL(9,K92:L92)</f>
        <v>1005</v>
      </c>
      <c r="N92" s="2">
        <f>SUM(M92/F92*100)</f>
        <v>8.375</v>
      </c>
    </row>
    <row r="93" spans="1:14" x14ac:dyDescent="0.35">
      <c r="A93" s="2" t="s">
        <v>514</v>
      </c>
      <c r="B93" s="2" t="s">
        <v>513</v>
      </c>
      <c r="C93" s="2" t="s">
        <v>515</v>
      </c>
      <c r="D93" s="2" t="s">
        <v>715</v>
      </c>
      <c r="E93" s="2" t="s">
        <v>755</v>
      </c>
      <c r="F93" s="5">
        <v>4000</v>
      </c>
      <c r="G93" s="2" t="s">
        <v>511</v>
      </c>
      <c r="H93" s="2" t="s">
        <v>643</v>
      </c>
      <c r="I93" s="2" t="s">
        <v>644</v>
      </c>
      <c r="J93" s="2" t="s">
        <v>643</v>
      </c>
      <c r="K93" s="2">
        <v>5</v>
      </c>
      <c r="L93" s="2">
        <v>329</v>
      </c>
      <c r="M93" s="2">
        <f>SUBTOTAL(9,K93:L93)</f>
        <v>334</v>
      </c>
      <c r="N93" s="2">
        <f>SUM(M93/F93*100)</f>
        <v>8.35</v>
      </c>
    </row>
    <row r="94" spans="1:14" x14ac:dyDescent="0.35">
      <c r="A94" s="2" t="s">
        <v>426</v>
      </c>
      <c r="B94" s="2" t="s">
        <v>3</v>
      </c>
      <c r="C94" s="2" t="s">
        <v>353</v>
      </c>
      <c r="D94" s="2" t="s">
        <v>708</v>
      </c>
      <c r="E94" s="2" t="s">
        <v>754</v>
      </c>
      <c r="F94" s="5">
        <v>4000</v>
      </c>
      <c r="G94" s="2" t="s">
        <v>7</v>
      </c>
      <c r="H94" s="2" t="s">
        <v>643</v>
      </c>
      <c r="I94" s="2" t="s">
        <v>644</v>
      </c>
      <c r="J94" s="2" t="s">
        <v>643</v>
      </c>
      <c r="K94" s="2">
        <v>30</v>
      </c>
      <c r="L94" s="2">
        <v>283</v>
      </c>
      <c r="M94" s="2">
        <f>SUBTOTAL(9,K94:L94)</f>
        <v>313</v>
      </c>
      <c r="N94" s="2">
        <f>SUM(M94/F94*100)</f>
        <v>7.8250000000000002</v>
      </c>
    </row>
    <row r="95" spans="1:14" customFormat="1" hidden="1" x14ac:dyDescent="0.35">
      <c r="A95" t="s">
        <v>124</v>
      </c>
      <c r="B95" t="s">
        <v>3</v>
      </c>
      <c r="C95" t="s">
        <v>118</v>
      </c>
      <c r="G95" t="s">
        <v>5</v>
      </c>
    </row>
    <row r="96" spans="1:14" hidden="1" x14ac:dyDescent="0.35">
      <c r="A96" s="2" t="s">
        <v>125</v>
      </c>
      <c r="B96" s="2" t="s">
        <v>3</v>
      </c>
      <c r="C96" s="2" t="s">
        <v>118</v>
      </c>
      <c r="G96" s="2" t="s">
        <v>7</v>
      </c>
      <c r="H96" s="2" t="s">
        <v>643</v>
      </c>
      <c r="I96" s="2" t="s">
        <v>644</v>
      </c>
      <c r="J96" s="2" t="s">
        <v>645</v>
      </c>
    </row>
    <row r="97" spans="1:14" customFormat="1" hidden="1" x14ac:dyDescent="0.35">
      <c r="A97" t="s">
        <v>126</v>
      </c>
      <c r="B97" t="s">
        <v>3</v>
      </c>
      <c r="C97" t="s">
        <v>118</v>
      </c>
      <c r="G97" t="s">
        <v>5</v>
      </c>
    </row>
    <row r="98" spans="1:14" customFormat="1" hidden="1" x14ac:dyDescent="0.35">
      <c r="A98" t="s">
        <v>127</v>
      </c>
      <c r="B98" t="s">
        <v>3</v>
      </c>
      <c r="C98" t="s">
        <v>118</v>
      </c>
      <c r="G98" t="s">
        <v>5</v>
      </c>
    </row>
    <row r="99" spans="1:14" hidden="1" x14ac:dyDescent="0.35">
      <c r="A99" s="2" t="s">
        <v>128</v>
      </c>
      <c r="B99" s="2" t="s">
        <v>3</v>
      </c>
      <c r="C99" s="2" t="s">
        <v>118</v>
      </c>
      <c r="G99" s="2" t="s">
        <v>7</v>
      </c>
      <c r="H99" s="2" t="s">
        <v>643</v>
      </c>
      <c r="I99" s="2" t="s">
        <v>644</v>
      </c>
      <c r="J99" s="2" t="s">
        <v>645</v>
      </c>
    </row>
    <row r="100" spans="1:14" customFormat="1" hidden="1" x14ac:dyDescent="0.35">
      <c r="A100" t="s">
        <v>129</v>
      </c>
      <c r="B100" t="s">
        <v>3</v>
      </c>
      <c r="C100" t="s">
        <v>130</v>
      </c>
      <c r="G100" t="s">
        <v>5</v>
      </c>
    </row>
    <row r="101" spans="1:14" hidden="1" x14ac:dyDescent="0.35">
      <c r="A101" s="2" t="s">
        <v>131</v>
      </c>
      <c r="B101" s="2" t="s">
        <v>3</v>
      </c>
      <c r="C101" s="2" t="s">
        <v>132</v>
      </c>
      <c r="G101" s="2" t="s">
        <v>7</v>
      </c>
      <c r="H101" s="2" t="s">
        <v>645</v>
      </c>
      <c r="I101" s="2" t="s">
        <v>644</v>
      </c>
      <c r="J101" s="2" t="s">
        <v>645</v>
      </c>
    </row>
    <row r="102" spans="1:14" hidden="1" x14ac:dyDescent="0.35">
      <c r="A102" s="2" t="s">
        <v>133</v>
      </c>
      <c r="B102" s="2" t="s">
        <v>3</v>
      </c>
      <c r="C102" s="2" t="s">
        <v>134</v>
      </c>
      <c r="G102" s="2" t="s">
        <v>7</v>
      </c>
      <c r="H102" s="2" t="s">
        <v>643</v>
      </c>
      <c r="I102" s="2" t="s">
        <v>651</v>
      </c>
      <c r="J102" s="2" t="s">
        <v>645</v>
      </c>
    </row>
    <row r="103" spans="1:14" hidden="1" x14ac:dyDescent="0.35">
      <c r="A103" s="2" t="s">
        <v>135</v>
      </c>
      <c r="B103" s="2" t="s">
        <v>3</v>
      </c>
      <c r="C103" s="2" t="s">
        <v>134</v>
      </c>
      <c r="G103" s="2" t="s">
        <v>7</v>
      </c>
      <c r="H103" s="2" t="s">
        <v>643</v>
      </c>
      <c r="I103" s="2" t="s">
        <v>652</v>
      </c>
      <c r="J103" s="2" t="s">
        <v>643</v>
      </c>
    </row>
    <row r="104" spans="1:14" x14ac:dyDescent="0.35">
      <c r="A104" s="2" t="s">
        <v>575</v>
      </c>
      <c r="B104" s="2" t="s">
        <v>513</v>
      </c>
      <c r="C104" s="2" t="s">
        <v>515</v>
      </c>
      <c r="D104" s="2" t="s">
        <v>729</v>
      </c>
      <c r="E104" s="2" t="s">
        <v>755</v>
      </c>
      <c r="F104" s="5">
        <v>1500</v>
      </c>
      <c r="G104" s="2" t="s">
        <v>511</v>
      </c>
      <c r="H104" s="2" t="s">
        <v>643</v>
      </c>
      <c r="I104" s="2" t="s">
        <v>644</v>
      </c>
      <c r="J104" s="2" t="s">
        <v>643</v>
      </c>
      <c r="K104" s="2">
        <v>8</v>
      </c>
      <c r="L104" s="2">
        <v>101</v>
      </c>
      <c r="M104" s="2">
        <f>SUBTOTAL(9,K104:L104)</f>
        <v>109</v>
      </c>
      <c r="N104" s="2">
        <f>SUM(M104/F104*100)</f>
        <v>7.2666666666666675</v>
      </c>
    </row>
    <row r="105" spans="1:14" customFormat="1" hidden="1" x14ac:dyDescent="0.35">
      <c r="A105" t="s">
        <v>137</v>
      </c>
      <c r="B105" t="s">
        <v>3</v>
      </c>
      <c r="C105" t="s">
        <v>134</v>
      </c>
      <c r="G105" t="s">
        <v>5</v>
      </c>
    </row>
    <row r="106" spans="1:14" hidden="1" x14ac:dyDescent="0.35">
      <c r="A106" s="2" t="s">
        <v>138</v>
      </c>
      <c r="B106" s="2" t="s">
        <v>3</v>
      </c>
      <c r="C106" s="2" t="s">
        <v>134</v>
      </c>
      <c r="G106" s="2" t="s">
        <v>7</v>
      </c>
      <c r="H106" s="2" t="s">
        <v>643</v>
      </c>
      <c r="I106" s="2" t="s">
        <v>644</v>
      </c>
      <c r="J106" s="2" t="s">
        <v>645</v>
      </c>
    </row>
    <row r="107" spans="1:14" customFormat="1" hidden="1" x14ac:dyDescent="0.35">
      <c r="A107" t="s">
        <v>139</v>
      </c>
      <c r="B107" t="s">
        <v>3</v>
      </c>
      <c r="C107" t="s">
        <v>134</v>
      </c>
      <c r="G107" t="s">
        <v>5</v>
      </c>
    </row>
    <row r="108" spans="1:14" customFormat="1" hidden="1" x14ac:dyDescent="0.35">
      <c r="A108" t="s">
        <v>140</v>
      </c>
      <c r="B108" t="s">
        <v>3</v>
      </c>
      <c r="C108" t="s">
        <v>134</v>
      </c>
      <c r="G108" t="s">
        <v>5</v>
      </c>
    </row>
    <row r="109" spans="1:14" customFormat="1" hidden="1" x14ac:dyDescent="0.35">
      <c r="A109" t="s">
        <v>141</v>
      </c>
      <c r="B109" t="s">
        <v>3</v>
      </c>
      <c r="C109" t="s">
        <v>134</v>
      </c>
      <c r="G109" t="s">
        <v>5</v>
      </c>
    </row>
    <row r="110" spans="1:14" customFormat="1" hidden="1" x14ac:dyDescent="0.35">
      <c r="A110" t="s">
        <v>142</v>
      </c>
      <c r="B110" t="s">
        <v>3</v>
      </c>
      <c r="C110" t="s">
        <v>143</v>
      </c>
      <c r="G110" t="s">
        <v>5</v>
      </c>
    </row>
    <row r="111" spans="1:14" customFormat="1" hidden="1" x14ac:dyDescent="0.35">
      <c r="A111" t="s">
        <v>144</v>
      </c>
      <c r="B111" t="s">
        <v>3</v>
      </c>
      <c r="C111" t="s">
        <v>145</v>
      </c>
      <c r="G111" t="s">
        <v>53</v>
      </c>
    </row>
    <row r="112" spans="1:14" customFormat="1" hidden="1" x14ac:dyDescent="0.35">
      <c r="A112" t="s">
        <v>146</v>
      </c>
      <c r="B112" t="s">
        <v>3</v>
      </c>
      <c r="C112" t="s">
        <v>147</v>
      </c>
      <c r="G112" t="s">
        <v>22</v>
      </c>
    </row>
    <row r="113" spans="1:14" customFormat="1" hidden="1" x14ac:dyDescent="0.35">
      <c r="A113" t="s">
        <v>148</v>
      </c>
      <c r="B113" t="s">
        <v>3</v>
      </c>
      <c r="C113" t="s">
        <v>149</v>
      </c>
      <c r="G113" t="s">
        <v>22</v>
      </c>
    </row>
    <row r="114" spans="1:14" hidden="1" x14ac:dyDescent="0.35">
      <c r="A114" s="2" t="s">
        <v>150</v>
      </c>
      <c r="B114" s="2" t="s">
        <v>3</v>
      </c>
      <c r="C114" s="2" t="s">
        <v>151</v>
      </c>
      <c r="G114" s="2" t="s">
        <v>7</v>
      </c>
      <c r="H114" s="2" t="s">
        <v>643</v>
      </c>
      <c r="I114" s="2" t="s">
        <v>650</v>
      </c>
      <c r="J114" s="2" t="s">
        <v>643</v>
      </c>
    </row>
    <row r="115" spans="1:14" customFormat="1" hidden="1" x14ac:dyDescent="0.35">
      <c r="A115" t="s">
        <v>152</v>
      </c>
      <c r="B115" t="s">
        <v>3</v>
      </c>
      <c r="C115" t="s">
        <v>151</v>
      </c>
      <c r="G115" t="s">
        <v>5</v>
      </c>
    </row>
    <row r="116" spans="1:14" customFormat="1" hidden="1" x14ac:dyDescent="0.35">
      <c r="A116" t="s">
        <v>153</v>
      </c>
      <c r="B116" t="s">
        <v>3</v>
      </c>
      <c r="C116" t="s">
        <v>151</v>
      </c>
      <c r="G116" t="s">
        <v>5</v>
      </c>
    </row>
    <row r="117" spans="1:14" customFormat="1" hidden="1" x14ac:dyDescent="0.35">
      <c r="A117" t="s">
        <v>154</v>
      </c>
      <c r="B117" t="s">
        <v>3</v>
      </c>
      <c r="C117" t="s">
        <v>155</v>
      </c>
      <c r="G117" t="s">
        <v>5</v>
      </c>
    </row>
    <row r="118" spans="1:14" hidden="1" x14ac:dyDescent="0.35">
      <c r="A118" s="2" t="s">
        <v>156</v>
      </c>
      <c r="B118" s="2" t="s">
        <v>3</v>
      </c>
      <c r="C118" s="2" t="s">
        <v>155</v>
      </c>
      <c r="G118" s="2" t="s">
        <v>7</v>
      </c>
      <c r="H118" s="2" t="s">
        <v>643</v>
      </c>
      <c r="I118" s="2" t="s">
        <v>653</v>
      </c>
      <c r="J118" s="2" t="s">
        <v>645</v>
      </c>
    </row>
    <row r="119" spans="1:14" customFormat="1" hidden="1" x14ac:dyDescent="0.35">
      <c r="A119" t="s">
        <v>157</v>
      </c>
      <c r="B119" t="s">
        <v>3</v>
      </c>
      <c r="C119" t="s">
        <v>155</v>
      </c>
      <c r="G119" t="s">
        <v>53</v>
      </c>
    </row>
    <row r="120" spans="1:14" hidden="1" x14ac:dyDescent="0.35">
      <c r="A120" s="2" t="s">
        <v>158</v>
      </c>
      <c r="B120" s="2" t="s">
        <v>3</v>
      </c>
      <c r="C120" s="2" t="s">
        <v>155</v>
      </c>
      <c r="G120" s="2" t="s">
        <v>7</v>
      </c>
      <c r="H120" s="2" t="s">
        <v>643</v>
      </c>
      <c r="I120" s="2" t="s">
        <v>650</v>
      </c>
      <c r="J120" s="2" t="s">
        <v>643</v>
      </c>
    </row>
    <row r="121" spans="1:14" x14ac:dyDescent="0.35">
      <c r="A121" s="2" t="s">
        <v>342</v>
      </c>
      <c r="B121" s="2" t="s">
        <v>3</v>
      </c>
      <c r="C121" s="2" t="s">
        <v>327</v>
      </c>
      <c r="D121" s="2" t="s">
        <v>697</v>
      </c>
      <c r="E121" s="2" t="s">
        <v>754</v>
      </c>
      <c r="F121" s="5">
        <v>6000</v>
      </c>
      <c r="G121" s="2" t="s">
        <v>7</v>
      </c>
      <c r="H121" s="2" t="s">
        <v>643</v>
      </c>
      <c r="I121" s="2" t="s">
        <v>644</v>
      </c>
      <c r="J121" s="2" t="s">
        <v>643</v>
      </c>
      <c r="K121" s="2">
        <v>43</v>
      </c>
      <c r="L121" s="2">
        <v>378</v>
      </c>
      <c r="M121" s="2">
        <f>SUBTOTAL(9,K121:L121)</f>
        <v>421</v>
      </c>
      <c r="N121" s="2">
        <f>SUM(M121/F121*100)</f>
        <v>7.0166666666666666</v>
      </c>
    </row>
    <row r="122" spans="1:14" customFormat="1" hidden="1" x14ac:dyDescent="0.35">
      <c r="A122" t="s">
        <v>161</v>
      </c>
      <c r="B122" t="s">
        <v>3</v>
      </c>
      <c r="C122" t="s">
        <v>160</v>
      </c>
      <c r="G122" t="s">
        <v>53</v>
      </c>
    </row>
    <row r="123" spans="1:14" hidden="1" x14ac:dyDescent="0.35">
      <c r="A123" s="2" t="s">
        <v>162</v>
      </c>
      <c r="B123" s="2" t="s">
        <v>3</v>
      </c>
      <c r="C123" s="2" t="s">
        <v>160</v>
      </c>
      <c r="G123" s="2" t="s">
        <v>7</v>
      </c>
      <c r="H123" s="2" t="s">
        <v>643</v>
      </c>
      <c r="I123" s="2" t="s">
        <v>646</v>
      </c>
      <c r="J123" s="2" t="s">
        <v>645</v>
      </c>
    </row>
    <row r="124" spans="1:14" hidden="1" x14ac:dyDescent="0.35">
      <c r="A124" s="2" t="s">
        <v>163</v>
      </c>
      <c r="B124" s="2" t="s">
        <v>3</v>
      </c>
      <c r="C124" s="2" t="s">
        <v>160</v>
      </c>
      <c r="G124" s="2" t="s">
        <v>7</v>
      </c>
      <c r="H124" s="2" t="s">
        <v>643</v>
      </c>
      <c r="I124" s="2" t="s">
        <v>644</v>
      </c>
      <c r="J124" s="2" t="s">
        <v>645</v>
      </c>
    </row>
    <row r="125" spans="1:14" hidden="1" x14ac:dyDescent="0.35">
      <c r="A125" s="2" t="s">
        <v>164</v>
      </c>
      <c r="B125" s="2" t="s">
        <v>3</v>
      </c>
      <c r="C125" s="2" t="s">
        <v>160</v>
      </c>
      <c r="G125" s="2" t="s">
        <v>7</v>
      </c>
      <c r="H125" s="2" t="s">
        <v>643</v>
      </c>
      <c r="I125" s="2" t="s">
        <v>644</v>
      </c>
      <c r="J125" s="2" t="s">
        <v>645</v>
      </c>
    </row>
    <row r="126" spans="1:14" hidden="1" x14ac:dyDescent="0.35">
      <c r="A126" s="2" t="s">
        <v>165</v>
      </c>
      <c r="B126" s="2" t="s">
        <v>3</v>
      </c>
      <c r="C126" s="2" t="s">
        <v>160</v>
      </c>
      <c r="G126" s="2" t="s">
        <v>7</v>
      </c>
      <c r="H126" s="2" t="s">
        <v>643</v>
      </c>
      <c r="I126" s="2" t="s">
        <v>646</v>
      </c>
      <c r="J126" s="2" t="s">
        <v>643</v>
      </c>
    </row>
    <row r="127" spans="1:14" customFormat="1" hidden="1" x14ac:dyDescent="0.35">
      <c r="A127" t="s">
        <v>166</v>
      </c>
      <c r="B127" t="s">
        <v>3</v>
      </c>
      <c r="C127" t="s">
        <v>160</v>
      </c>
      <c r="G127" t="s">
        <v>5</v>
      </c>
    </row>
    <row r="128" spans="1:14" x14ac:dyDescent="0.35">
      <c r="A128" s="2" t="s">
        <v>609</v>
      </c>
      <c r="B128" s="2" t="s">
        <v>513</v>
      </c>
      <c r="C128" s="2" t="s">
        <v>529</v>
      </c>
      <c r="D128" s="2" t="s">
        <v>738</v>
      </c>
      <c r="E128" s="2" t="s">
        <v>513</v>
      </c>
      <c r="F128" s="5">
        <v>2000</v>
      </c>
      <c r="G128" s="2" t="s">
        <v>511</v>
      </c>
      <c r="H128" s="2" t="s">
        <v>643</v>
      </c>
      <c r="I128" s="2" t="s">
        <v>644</v>
      </c>
      <c r="J128" s="2" t="s">
        <v>643</v>
      </c>
      <c r="K128" s="2">
        <v>3</v>
      </c>
      <c r="L128" s="2">
        <v>133</v>
      </c>
      <c r="M128" s="2">
        <f>SUBTOTAL(9,K128:L128)</f>
        <v>136</v>
      </c>
      <c r="N128" s="2">
        <f>SUM(M128/F128*100)</f>
        <v>6.8000000000000007</v>
      </c>
    </row>
    <row r="129" spans="1:14" x14ac:dyDescent="0.35">
      <c r="A129" s="2" t="s">
        <v>431</v>
      </c>
      <c r="B129" s="2" t="s">
        <v>3</v>
      </c>
      <c r="C129" s="2" t="s">
        <v>353</v>
      </c>
      <c r="D129" s="2" t="s">
        <v>709</v>
      </c>
      <c r="E129" s="2" t="s">
        <v>754</v>
      </c>
      <c r="F129" s="5">
        <v>5000</v>
      </c>
      <c r="G129" s="2" t="s">
        <v>7</v>
      </c>
      <c r="H129" s="2" t="s">
        <v>643</v>
      </c>
      <c r="I129" s="2" t="s">
        <v>644</v>
      </c>
      <c r="J129" s="2" t="s">
        <v>643</v>
      </c>
      <c r="K129" s="2">
        <v>36</v>
      </c>
      <c r="L129" s="2">
        <v>298</v>
      </c>
      <c r="M129" s="2">
        <f>SUBTOTAL(9,K129:L129)</f>
        <v>334</v>
      </c>
      <c r="N129" s="2">
        <f>SUM(M129/F129*100)</f>
        <v>6.68</v>
      </c>
    </row>
    <row r="130" spans="1:14" customFormat="1" hidden="1" x14ac:dyDescent="0.35">
      <c r="A130" t="s">
        <v>168</v>
      </c>
      <c r="B130" t="s">
        <v>3</v>
      </c>
      <c r="C130" t="s">
        <v>160</v>
      </c>
      <c r="G130" t="s">
        <v>5</v>
      </c>
    </row>
    <row r="131" spans="1:14" customFormat="1" hidden="1" x14ac:dyDescent="0.35">
      <c r="A131" t="s">
        <v>169</v>
      </c>
      <c r="B131" t="s">
        <v>3</v>
      </c>
      <c r="C131" t="s">
        <v>160</v>
      </c>
      <c r="G131" t="s">
        <v>5</v>
      </c>
    </row>
    <row r="132" spans="1:14" x14ac:dyDescent="0.35">
      <c r="A132" s="2" t="s">
        <v>441</v>
      </c>
      <c r="B132" s="2" t="s">
        <v>3</v>
      </c>
      <c r="C132" s="2" t="s">
        <v>440</v>
      </c>
      <c r="D132" s="2" t="s">
        <v>711</v>
      </c>
      <c r="E132" s="2" t="s">
        <v>754</v>
      </c>
      <c r="F132" s="5">
        <v>17000</v>
      </c>
      <c r="G132" s="2" t="s">
        <v>7</v>
      </c>
      <c r="H132" s="2" t="s">
        <v>643</v>
      </c>
      <c r="I132" s="2" t="s">
        <v>644</v>
      </c>
      <c r="J132" s="2" t="s">
        <v>643</v>
      </c>
      <c r="K132" s="2">
        <v>54</v>
      </c>
      <c r="L132" s="5">
        <v>1060</v>
      </c>
      <c r="M132" s="2">
        <f>SUBTOTAL(9,K132:L132)</f>
        <v>1114</v>
      </c>
      <c r="N132" s="2">
        <f>SUM(M132/F132*100)</f>
        <v>6.552941176470588</v>
      </c>
    </row>
    <row r="133" spans="1:14" customFormat="1" hidden="1" x14ac:dyDescent="0.35">
      <c r="A133" t="s">
        <v>171</v>
      </c>
      <c r="B133" t="s">
        <v>3</v>
      </c>
      <c r="C133" t="s">
        <v>160</v>
      </c>
      <c r="G133" t="s">
        <v>5</v>
      </c>
    </row>
    <row r="134" spans="1:14" customFormat="1" hidden="1" x14ac:dyDescent="0.35">
      <c r="A134" t="s">
        <v>172</v>
      </c>
      <c r="B134" t="s">
        <v>3</v>
      </c>
      <c r="C134" t="s">
        <v>173</v>
      </c>
      <c r="G134" t="s">
        <v>5</v>
      </c>
    </row>
    <row r="135" spans="1:14" customFormat="1" hidden="1" x14ac:dyDescent="0.35">
      <c r="A135" t="s">
        <v>174</v>
      </c>
      <c r="B135" t="s">
        <v>3</v>
      </c>
      <c r="C135" t="s">
        <v>173</v>
      </c>
      <c r="G135" t="s">
        <v>22</v>
      </c>
    </row>
    <row r="136" spans="1:14" hidden="1" x14ac:dyDescent="0.35">
      <c r="A136" s="2" t="s">
        <v>175</v>
      </c>
      <c r="B136" s="2" t="s">
        <v>3</v>
      </c>
      <c r="C136" s="2" t="s">
        <v>173</v>
      </c>
      <c r="G136" s="2" t="s">
        <v>7</v>
      </c>
      <c r="H136" s="2" t="s">
        <v>643</v>
      </c>
      <c r="I136" s="2" t="s">
        <v>653</v>
      </c>
      <c r="J136" s="2" t="s">
        <v>645</v>
      </c>
    </row>
    <row r="137" spans="1:14" customFormat="1" hidden="1" x14ac:dyDescent="0.35">
      <c r="A137" t="s">
        <v>176</v>
      </c>
      <c r="B137" t="s">
        <v>3</v>
      </c>
      <c r="C137" t="s">
        <v>177</v>
      </c>
      <c r="G137" t="s">
        <v>53</v>
      </c>
    </row>
    <row r="138" spans="1:14" hidden="1" x14ac:dyDescent="0.35">
      <c r="A138" s="2" t="s">
        <v>178</v>
      </c>
      <c r="B138" s="2" t="s">
        <v>3</v>
      </c>
      <c r="C138" s="2" t="s">
        <v>177</v>
      </c>
      <c r="G138" s="2" t="s">
        <v>7</v>
      </c>
      <c r="H138" s="2" t="s">
        <v>643</v>
      </c>
      <c r="I138" s="2" t="s">
        <v>653</v>
      </c>
      <c r="J138" s="2" t="s">
        <v>643</v>
      </c>
    </row>
    <row r="139" spans="1:14" hidden="1" x14ac:dyDescent="0.35">
      <c r="A139" s="2" t="s">
        <v>179</v>
      </c>
      <c r="B139" s="2" t="s">
        <v>3</v>
      </c>
      <c r="C139" s="2" t="s">
        <v>177</v>
      </c>
      <c r="G139" s="2" t="s">
        <v>7</v>
      </c>
      <c r="H139" s="2" t="s">
        <v>643</v>
      </c>
      <c r="I139" s="2" t="s">
        <v>655</v>
      </c>
      <c r="J139" s="2" t="s">
        <v>645</v>
      </c>
    </row>
    <row r="140" spans="1:14" customFormat="1" hidden="1" x14ac:dyDescent="0.35">
      <c r="A140" t="s">
        <v>180</v>
      </c>
      <c r="B140" t="s">
        <v>3</v>
      </c>
      <c r="C140" t="s">
        <v>177</v>
      </c>
      <c r="G140" t="s">
        <v>22</v>
      </c>
    </row>
    <row r="141" spans="1:14" customFormat="1" hidden="1" x14ac:dyDescent="0.35">
      <c r="A141" t="s">
        <v>181</v>
      </c>
      <c r="B141" t="s">
        <v>3</v>
      </c>
      <c r="C141" t="s">
        <v>177</v>
      </c>
      <c r="G141" t="s">
        <v>53</v>
      </c>
    </row>
    <row r="142" spans="1:14" customFormat="1" hidden="1" x14ac:dyDescent="0.35">
      <c r="A142" t="s">
        <v>182</v>
      </c>
      <c r="B142" t="s">
        <v>3</v>
      </c>
      <c r="C142" t="s">
        <v>177</v>
      </c>
      <c r="G142" t="s">
        <v>22</v>
      </c>
    </row>
    <row r="143" spans="1:14" customFormat="1" hidden="1" x14ac:dyDescent="0.35">
      <c r="A143" t="s">
        <v>183</v>
      </c>
      <c r="B143" t="s">
        <v>3</v>
      </c>
      <c r="C143" t="s">
        <v>184</v>
      </c>
      <c r="G143" t="s">
        <v>5</v>
      </c>
    </row>
    <row r="144" spans="1:14" customFormat="1" hidden="1" x14ac:dyDescent="0.35">
      <c r="A144" t="s">
        <v>185</v>
      </c>
      <c r="B144" t="s">
        <v>3</v>
      </c>
      <c r="C144" t="s">
        <v>184</v>
      </c>
      <c r="G144" t="s">
        <v>5</v>
      </c>
    </row>
    <row r="145" spans="1:10" hidden="1" x14ac:dyDescent="0.35">
      <c r="A145" s="2" t="s">
        <v>186</v>
      </c>
      <c r="B145" s="2" t="s">
        <v>3</v>
      </c>
      <c r="C145" s="2" t="s">
        <v>187</v>
      </c>
      <c r="G145" s="2" t="s">
        <v>7</v>
      </c>
      <c r="H145" s="2" t="s">
        <v>643</v>
      </c>
      <c r="I145" s="2" t="s">
        <v>650</v>
      </c>
      <c r="J145" s="2" t="s">
        <v>643</v>
      </c>
    </row>
    <row r="146" spans="1:10" hidden="1" x14ac:dyDescent="0.35">
      <c r="A146" s="2" t="s">
        <v>188</v>
      </c>
      <c r="B146" s="2" t="s">
        <v>3</v>
      </c>
      <c r="C146" s="2" t="s">
        <v>187</v>
      </c>
      <c r="G146" s="2" t="s">
        <v>7</v>
      </c>
      <c r="H146" s="2" t="s">
        <v>643</v>
      </c>
      <c r="I146" s="2" t="s">
        <v>653</v>
      </c>
      <c r="J146" s="2" t="s">
        <v>643</v>
      </c>
    </row>
    <row r="147" spans="1:10" customFormat="1" hidden="1" x14ac:dyDescent="0.35">
      <c r="A147" t="s">
        <v>189</v>
      </c>
      <c r="B147" t="s">
        <v>3</v>
      </c>
      <c r="C147" t="s">
        <v>184</v>
      </c>
      <c r="G147" t="s">
        <v>53</v>
      </c>
    </row>
    <row r="148" spans="1:10" hidden="1" x14ac:dyDescent="0.35">
      <c r="A148" s="2" t="s">
        <v>190</v>
      </c>
      <c r="B148" s="2" t="s">
        <v>3</v>
      </c>
      <c r="C148" s="2" t="s">
        <v>184</v>
      </c>
      <c r="G148" s="2" t="s">
        <v>7</v>
      </c>
      <c r="H148" s="2" t="s">
        <v>643</v>
      </c>
      <c r="I148" s="2" t="s">
        <v>656</v>
      </c>
      <c r="J148" s="2" t="s">
        <v>645</v>
      </c>
    </row>
    <row r="149" spans="1:10" customFormat="1" hidden="1" x14ac:dyDescent="0.35">
      <c r="A149" t="s">
        <v>191</v>
      </c>
      <c r="B149" t="s">
        <v>3</v>
      </c>
      <c r="C149" t="s">
        <v>192</v>
      </c>
      <c r="G149" t="s">
        <v>5</v>
      </c>
    </row>
    <row r="150" spans="1:10" customFormat="1" hidden="1" x14ac:dyDescent="0.35">
      <c r="A150" t="s">
        <v>193</v>
      </c>
      <c r="B150" t="s">
        <v>3</v>
      </c>
      <c r="C150" t="s">
        <v>193</v>
      </c>
      <c r="G150" t="s">
        <v>5</v>
      </c>
    </row>
    <row r="151" spans="1:10" hidden="1" x14ac:dyDescent="0.35">
      <c r="A151" s="2" t="s">
        <v>194</v>
      </c>
      <c r="B151" s="2" t="s">
        <v>3</v>
      </c>
      <c r="C151" s="2" t="s">
        <v>192</v>
      </c>
      <c r="G151" s="2" t="s">
        <v>7</v>
      </c>
      <c r="H151" s="2" t="s">
        <v>643</v>
      </c>
      <c r="I151" s="2" t="s">
        <v>652</v>
      </c>
      <c r="J151" s="2" t="s">
        <v>643</v>
      </c>
    </row>
    <row r="152" spans="1:10" hidden="1" x14ac:dyDescent="0.35">
      <c r="A152" s="2" t="s">
        <v>195</v>
      </c>
      <c r="B152" s="2" t="s">
        <v>3</v>
      </c>
      <c r="C152" s="2" t="s">
        <v>196</v>
      </c>
      <c r="G152" s="2" t="s">
        <v>7</v>
      </c>
      <c r="H152" s="2" t="s">
        <v>643</v>
      </c>
      <c r="I152" s="2" t="s">
        <v>653</v>
      </c>
      <c r="J152" s="2" t="s">
        <v>643</v>
      </c>
    </row>
    <row r="153" spans="1:10" ht="29" hidden="1" x14ac:dyDescent="0.35">
      <c r="A153" s="2" t="s">
        <v>197</v>
      </c>
      <c r="B153" s="2" t="s">
        <v>3</v>
      </c>
      <c r="C153" s="2" t="s">
        <v>198</v>
      </c>
      <c r="G153" s="2" t="s">
        <v>7</v>
      </c>
      <c r="H153" s="2" t="s">
        <v>643</v>
      </c>
      <c r="I153" s="2" t="s">
        <v>656</v>
      </c>
      <c r="J153" s="2" t="s">
        <v>643</v>
      </c>
    </row>
    <row r="154" spans="1:10" customFormat="1" hidden="1" x14ac:dyDescent="0.35">
      <c r="A154" t="s">
        <v>199</v>
      </c>
      <c r="B154" t="s">
        <v>3</v>
      </c>
      <c r="C154" t="s">
        <v>198</v>
      </c>
      <c r="G154" t="s">
        <v>5</v>
      </c>
    </row>
    <row r="155" spans="1:10" ht="29" hidden="1" x14ac:dyDescent="0.35">
      <c r="A155" s="2" t="s">
        <v>200</v>
      </c>
      <c r="B155" s="2" t="s">
        <v>3</v>
      </c>
      <c r="C155" s="2" t="s">
        <v>198</v>
      </c>
      <c r="G155" s="2" t="s">
        <v>7</v>
      </c>
      <c r="H155" s="2" t="s">
        <v>643</v>
      </c>
      <c r="I155" s="2" t="s">
        <v>652</v>
      </c>
      <c r="J155" s="2" t="s">
        <v>643</v>
      </c>
    </row>
    <row r="156" spans="1:10" customFormat="1" hidden="1" x14ac:dyDescent="0.35">
      <c r="A156" t="s">
        <v>201</v>
      </c>
      <c r="B156" t="s">
        <v>3</v>
      </c>
      <c r="C156" t="s">
        <v>198</v>
      </c>
      <c r="G156" t="s">
        <v>5</v>
      </c>
    </row>
    <row r="157" spans="1:10" ht="29" hidden="1" x14ac:dyDescent="0.35">
      <c r="A157" s="2" t="s">
        <v>202</v>
      </c>
      <c r="B157" s="2" t="s">
        <v>3</v>
      </c>
      <c r="C157" s="2" t="s">
        <v>198</v>
      </c>
      <c r="G157" s="2" t="s">
        <v>7</v>
      </c>
      <c r="H157" s="2" t="s">
        <v>643</v>
      </c>
      <c r="I157" s="2" t="s">
        <v>653</v>
      </c>
      <c r="J157" s="2" t="s">
        <v>643</v>
      </c>
    </row>
    <row r="158" spans="1:10" hidden="1" x14ac:dyDescent="0.35">
      <c r="A158" s="2" t="s">
        <v>203</v>
      </c>
      <c r="B158" s="2" t="s">
        <v>3</v>
      </c>
      <c r="C158" s="2" t="s">
        <v>204</v>
      </c>
      <c r="G158" s="2" t="s">
        <v>7</v>
      </c>
      <c r="H158" s="2" t="s">
        <v>643</v>
      </c>
      <c r="I158" s="2" t="s">
        <v>653</v>
      </c>
      <c r="J158" s="2" t="s">
        <v>643</v>
      </c>
    </row>
    <row r="159" spans="1:10" hidden="1" x14ac:dyDescent="0.35">
      <c r="A159" s="2" t="s">
        <v>205</v>
      </c>
      <c r="B159" s="2" t="s">
        <v>3</v>
      </c>
      <c r="C159" s="2" t="s">
        <v>204</v>
      </c>
      <c r="G159" s="2" t="s">
        <v>7</v>
      </c>
      <c r="H159" s="2" t="s">
        <v>643</v>
      </c>
      <c r="I159" s="2" t="s">
        <v>653</v>
      </c>
      <c r="J159" s="2" t="s">
        <v>643</v>
      </c>
    </row>
    <row r="160" spans="1:10" customFormat="1" hidden="1" x14ac:dyDescent="0.35">
      <c r="A160" t="s">
        <v>206</v>
      </c>
      <c r="B160" t="s">
        <v>3</v>
      </c>
      <c r="C160" t="s">
        <v>204</v>
      </c>
      <c r="G160" t="s">
        <v>5</v>
      </c>
    </row>
    <row r="161" spans="1:14" customFormat="1" hidden="1" x14ac:dyDescent="0.35">
      <c r="A161" t="s">
        <v>207</v>
      </c>
      <c r="B161" t="s">
        <v>3</v>
      </c>
      <c r="C161" t="s">
        <v>208</v>
      </c>
      <c r="G161" t="s">
        <v>22</v>
      </c>
    </row>
    <row r="162" spans="1:14" customFormat="1" hidden="1" x14ac:dyDescent="0.35">
      <c r="A162" t="s">
        <v>208</v>
      </c>
      <c r="B162" t="s">
        <v>3</v>
      </c>
      <c r="C162" t="s">
        <v>208</v>
      </c>
      <c r="G162" t="s">
        <v>53</v>
      </c>
    </row>
    <row r="163" spans="1:14" customFormat="1" hidden="1" x14ac:dyDescent="0.35">
      <c r="A163" t="s">
        <v>209</v>
      </c>
      <c r="B163" t="s">
        <v>3</v>
      </c>
      <c r="C163" t="s">
        <v>208</v>
      </c>
      <c r="G163" t="s">
        <v>53</v>
      </c>
    </row>
    <row r="164" spans="1:14" customFormat="1" hidden="1" x14ac:dyDescent="0.35">
      <c r="A164" t="s">
        <v>210</v>
      </c>
      <c r="B164" t="s">
        <v>3</v>
      </c>
      <c r="C164" t="s">
        <v>211</v>
      </c>
      <c r="G164" t="s">
        <v>5</v>
      </c>
    </row>
    <row r="165" spans="1:14" hidden="1" x14ac:dyDescent="0.35">
      <c r="A165" s="2" t="s">
        <v>212</v>
      </c>
      <c r="B165" s="2" t="s">
        <v>3</v>
      </c>
      <c r="C165" s="2" t="s">
        <v>211</v>
      </c>
      <c r="G165" s="2" t="s">
        <v>7</v>
      </c>
      <c r="H165" s="2" t="s">
        <v>643</v>
      </c>
      <c r="I165" s="2" t="s">
        <v>644</v>
      </c>
      <c r="J165" s="2" t="s">
        <v>645</v>
      </c>
    </row>
    <row r="166" spans="1:14" customFormat="1" hidden="1" x14ac:dyDescent="0.35">
      <c r="A166" t="s">
        <v>213</v>
      </c>
      <c r="B166" t="s">
        <v>3</v>
      </c>
      <c r="C166" t="s">
        <v>211</v>
      </c>
      <c r="G166" t="s">
        <v>5</v>
      </c>
    </row>
    <row r="167" spans="1:14" customFormat="1" hidden="1" x14ac:dyDescent="0.35">
      <c r="A167" t="s">
        <v>214</v>
      </c>
      <c r="B167" t="s">
        <v>3</v>
      </c>
      <c r="C167" t="s">
        <v>211</v>
      </c>
      <c r="G167" t="s">
        <v>53</v>
      </c>
    </row>
    <row r="168" spans="1:14" customFormat="1" hidden="1" x14ac:dyDescent="0.35">
      <c r="A168" t="s">
        <v>215</v>
      </c>
      <c r="B168" t="s">
        <v>3</v>
      </c>
      <c r="C168" t="s">
        <v>211</v>
      </c>
      <c r="G168" t="s">
        <v>22</v>
      </c>
    </row>
    <row r="169" spans="1:14" customFormat="1" hidden="1" x14ac:dyDescent="0.35">
      <c r="A169" t="s">
        <v>216</v>
      </c>
      <c r="B169" t="s">
        <v>3</v>
      </c>
      <c r="C169" t="s">
        <v>211</v>
      </c>
      <c r="G169" t="s">
        <v>5</v>
      </c>
    </row>
    <row r="170" spans="1:14" hidden="1" x14ac:dyDescent="0.35">
      <c r="A170" s="2" t="s">
        <v>217</v>
      </c>
      <c r="B170" s="2" t="s">
        <v>3</v>
      </c>
      <c r="C170" s="2" t="s">
        <v>218</v>
      </c>
      <c r="G170" s="2" t="s">
        <v>7</v>
      </c>
      <c r="H170" s="2" t="s">
        <v>643</v>
      </c>
      <c r="I170" s="2" t="s">
        <v>653</v>
      </c>
      <c r="J170" s="2" t="s">
        <v>643</v>
      </c>
    </row>
    <row r="171" spans="1:14" hidden="1" x14ac:dyDescent="0.35">
      <c r="A171" s="2" t="s">
        <v>219</v>
      </c>
      <c r="B171" s="2" t="s">
        <v>3</v>
      </c>
      <c r="C171" s="2" t="s">
        <v>218</v>
      </c>
      <c r="G171" s="2" t="s">
        <v>7</v>
      </c>
      <c r="H171" s="2" t="s">
        <v>643</v>
      </c>
      <c r="I171" s="2" t="s">
        <v>650</v>
      </c>
      <c r="J171" s="2" t="s">
        <v>643</v>
      </c>
    </row>
    <row r="172" spans="1:14" x14ac:dyDescent="0.35">
      <c r="A172" s="2" t="s">
        <v>13</v>
      </c>
      <c r="B172" s="2" t="s">
        <v>3</v>
      </c>
      <c r="C172" s="2" t="s">
        <v>4</v>
      </c>
      <c r="D172" s="2" t="s">
        <v>671</v>
      </c>
      <c r="E172" s="2" t="s">
        <v>757</v>
      </c>
      <c r="F172" s="6">
        <v>6000</v>
      </c>
      <c r="G172" s="2" t="s">
        <v>7</v>
      </c>
      <c r="H172" s="2" t="s">
        <v>643</v>
      </c>
      <c r="I172" s="2" t="s">
        <v>644</v>
      </c>
      <c r="J172" s="2" t="s">
        <v>643</v>
      </c>
      <c r="K172" s="2">
        <v>16</v>
      </c>
      <c r="L172" s="2">
        <v>370</v>
      </c>
      <c r="M172" s="2">
        <f>SUBTOTAL(9,K172:L172)</f>
        <v>386</v>
      </c>
      <c r="N172" s="2">
        <f>SUM(M172/F172*100)</f>
        <v>6.4333333333333336</v>
      </c>
    </row>
    <row r="173" spans="1:14" hidden="1" x14ac:dyDescent="0.35">
      <c r="A173" s="2" t="s">
        <v>221</v>
      </c>
      <c r="B173" s="2" t="s">
        <v>3</v>
      </c>
      <c r="C173" s="2" t="s">
        <v>222</v>
      </c>
      <c r="G173" s="2" t="s">
        <v>7</v>
      </c>
      <c r="H173" s="2" t="s">
        <v>643</v>
      </c>
      <c r="I173" s="2" t="s">
        <v>651</v>
      </c>
      <c r="J173" s="2" t="s">
        <v>643</v>
      </c>
    </row>
    <row r="174" spans="1:14" hidden="1" x14ac:dyDescent="0.35">
      <c r="A174" s="2" t="s">
        <v>223</v>
      </c>
      <c r="B174" s="2" t="s">
        <v>3</v>
      </c>
      <c r="C174" s="2" t="s">
        <v>222</v>
      </c>
      <c r="G174" s="2" t="s">
        <v>7</v>
      </c>
      <c r="H174" s="2" t="s">
        <v>643</v>
      </c>
      <c r="I174" s="2" t="s">
        <v>655</v>
      </c>
      <c r="J174" s="2" t="s">
        <v>643</v>
      </c>
    </row>
    <row r="175" spans="1:14" hidden="1" x14ac:dyDescent="0.35">
      <c r="A175" s="2" t="s">
        <v>224</v>
      </c>
      <c r="B175" s="2" t="s">
        <v>3</v>
      </c>
      <c r="C175" s="2" t="s">
        <v>222</v>
      </c>
      <c r="G175" s="2" t="s">
        <v>7</v>
      </c>
      <c r="H175" s="2" t="s">
        <v>643</v>
      </c>
      <c r="I175" s="2" t="s">
        <v>655</v>
      </c>
      <c r="J175" s="2" t="s">
        <v>643</v>
      </c>
    </row>
    <row r="176" spans="1:14" customFormat="1" hidden="1" x14ac:dyDescent="0.35">
      <c r="A176" t="s">
        <v>225</v>
      </c>
      <c r="B176" t="s">
        <v>3</v>
      </c>
      <c r="C176" t="s">
        <v>226</v>
      </c>
      <c r="G176" t="s">
        <v>5</v>
      </c>
    </row>
    <row r="177" spans="1:14" customFormat="1" hidden="1" x14ac:dyDescent="0.35">
      <c r="A177" t="s">
        <v>227</v>
      </c>
      <c r="B177" t="s">
        <v>3</v>
      </c>
      <c r="C177" t="s">
        <v>226</v>
      </c>
      <c r="G177" t="s">
        <v>22</v>
      </c>
    </row>
    <row r="178" spans="1:14" customFormat="1" hidden="1" x14ac:dyDescent="0.35">
      <c r="A178" t="s">
        <v>228</v>
      </c>
      <c r="B178" t="s">
        <v>3</v>
      </c>
      <c r="C178" t="s">
        <v>229</v>
      </c>
      <c r="G178" t="s">
        <v>5</v>
      </c>
    </row>
    <row r="179" spans="1:14" hidden="1" x14ac:dyDescent="0.35">
      <c r="A179" s="2" t="s">
        <v>230</v>
      </c>
      <c r="B179" s="2" t="s">
        <v>3</v>
      </c>
      <c r="C179" s="2" t="s">
        <v>229</v>
      </c>
      <c r="G179" s="2" t="s">
        <v>7</v>
      </c>
      <c r="H179" s="2" t="s">
        <v>643</v>
      </c>
      <c r="I179" s="2" t="s">
        <v>656</v>
      </c>
      <c r="J179" s="2" t="s">
        <v>643</v>
      </c>
    </row>
    <row r="180" spans="1:14" hidden="1" x14ac:dyDescent="0.35">
      <c r="A180" s="2" t="s">
        <v>231</v>
      </c>
      <c r="B180" s="2" t="s">
        <v>3</v>
      </c>
      <c r="C180" s="2" t="s">
        <v>232</v>
      </c>
      <c r="G180" s="2" t="s">
        <v>7</v>
      </c>
      <c r="H180" s="2" t="s">
        <v>643</v>
      </c>
      <c r="I180" s="2" t="s">
        <v>653</v>
      </c>
      <c r="J180" s="2" t="s">
        <v>645</v>
      </c>
    </row>
    <row r="181" spans="1:14" hidden="1" x14ac:dyDescent="0.35">
      <c r="A181" s="2" t="s">
        <v>233</v>
      </c>
      <c r="B181" s="2" t="s">
        <v>3</v>
      </c>
      <c r="C181" s="2" t="s">
        <v>234</v>
      </c>
      <c r="G181" s="2" t="s">
        <v>7</v>
      </c>
      <c r="H181" s="2" t="s">
        <v>643</v>
      </c>
      <c r="I181" s="2" t="s">
        <v>656</v>
      </c>
      <c r="J181" s="2" t="s">
        <v>643</v>
      </c>
    </row>
    <row r="182" spans="1:14" hidden="1" x14ac:dyDescent="0.35">
      <c r="A182" s="2" t="s">
        <v>235</v>
      </c>
      <c r="B182" s="2" t="s">
        <v>3</v>
      </c>
      <c r="C182" s="2" t="s">
        <v>234</v>
      </c>
      <c r="G182" s="2" t="s">
        <v>7</v>
      </c>
      <c r="H182" s="2" t="s">
        <v>643</v>
      </c>
      <c r="I182" s="2" t="s">
        <v>652</v>
      </c>
      <c r="J182" s="2" t="s">
        <v>645</v>
      </c>
    </row>
    <row r="183" spans="1:14" hidden="1" x14ac:dyDescent="0.35">
      <c r="A183" s="2" t="s">
        <v>236</v>
      </c>
      <c r="B183" s="2" t="s">
        <v>3</v>
      </c>
      <c r="C183" s="2" t="s">
        <v>234</v>
      </c>
      <c r="G183" s="2" t="s">
        <v>7</v>
      </c>
      <c r="H183" s="2" t="s">
        <v>643</v>
      </c>
      <c r="I183" s="2" t="s">
        <v>655</v>
      </c>
      <c r="J183" s="2" t="s">
        <v>645</v>
      </c>
    </row>
    <row r="184" spans="1:14" hidden="1" x14ac:dyDescent="0.35">
      <c r="A184" s="2" t="s">
        <v>237</v>
      </c>
      <c r="B184" s="2" t="s">
        <v>3</v>
      </c>
      <c r="C184" s="2" t="s">
        <v>234</v>
      </c>
      <c r="G184" s="2" t="s">
        <v>7</v>
      </c>
      <c r="H184" s="2" t="s">
        <v>643</v>
      </c>
      <c r="I184" s="2" t="s">
        <v>653</v>
      </c>
      <c r="J184" s="2" t="s">
        <v>643</v>
      </c>
    </row>
    <row r="185" spans="1:14" ht="29" hidden="1" x14ac:dyDescent="0.35">
      <c r="A185" s="2" t="s">
        <v>238</v>
      </c>
      <c r="B185" s="2" t="s">
        <v>3</v>
      </c>
      <c r="C185" s="2" t="s">
        <v>239</v>
      </c>
      <c r="G185" s="2" t="s">
        <v>7</v>
      </c>
      <c r="H185" s="2" t="s">
        <v>643</v>
      </c>
      <c r="I185" s="2" t="s">
        <v>652</v>
      </c>
      <c r="J185" s="2" t="s">
        <v>643</v>
      </c>
    </row>
    <row r="186" spans="1:14" x14ac:dyDescent="0.35">
      <c r="A186" s="2" t="s">
        <v>14</v>
      </c>
      <c r="B186" s="2" t="s">
        <v>3</v>
      </c>
      <c r="C186" s="2" t="s">
        <v>4</v>
      </c>
      <c r="D186" s="2" t="s">
        <v>671</v>
      </c>
      <c r="E186" s="2" t="s">
        <v>757</v>
      </c>
      <c r="F186" s="6">
        <v>6000</v>
      </c>
      <c r="G186" s="2" t="s">
        <v>7</v>
      </c>
      <c r="H186" s="2" t="s">
        <v>643</v>
      </c>
      <c r="I186" s="2" t="s">
        <v>644</v>
      </c>
      <c r="J186" s="2" t="s">
        <v>643</v>
      </c>
      <c r="K186" s="2">
        <v>16</v>
      </c>
      <c r="L186" s="2">
        <v>370</v>
      </c>
      <c r="M186" s="2">
        <f>SUBTOTAL(9,K186:L186)</f>
        <v>386</v>
      </c>
      <c r="N186" s="2">
        <f>SUM(M186/F186*100)</f>
        <v>6.4333333333333336</v>
      </c>
    </row>
    <row r="187" spans="1:14" hidden="1" x14ac:dyDescent="0.35">
      <c r="A187" s="2" t="s">
        <v>242</v>
      </c>
      <c r="B187" s="2" t="s">
        <v>3</v>
      </c>
      <c r="C187" s="2" t="s">
        <v>241</v>
      </c>
      <c r="G187" s="2" t="s">
        <v>7</v>
      </c>
      <c r="H187" s="2" t="s">
        <v>643</v>
      </c>
      <c r="I187" s="2" t="s">
        <v>651</v>
      </c>
      <c r="J187" s="2" t="s">
        <v>643</v>
      </c>
    </row>
    <row r="188" spans="1:14" hidden="1" x14ac:dyDescent="0.35">
      <c r="A188" s="2" t="s">
        <v>243</v>
      </c>
      <c r="B188" s="2" t="s">
        <v>3</v>
      </c>
      <c r="C188" s="2" t="s">
        <v>241</v>
      </c>
      <c r="G188" s="2" t="s">
        <v>7</v>
      </c>
      <c r="H188" s="2" t="s">
        <v>643</v>
      </c>
      <c r="I188" s="2" t="s">
        <v>657</v>
      </c>
      <c r="J188" s="2" t="s">
        <v>645</v>
      </c>
    </row>
    <row r="189" spans="1:14" customFormat="1" hidden="1" x14ac:dyDescent="0.35">
      <c r="A189" t="s">
        <v>244</v>
      </c>
      <c r="B189" t="s">
        <v>3</v>
      </c>
      <c r="C189" t="s">
        <v>241</v>
      </c>
      <c r="G189" t="s">
        <v>5</v>
      </c>
    </row>
    <row r="190" spans="1:14" hidden="1" x14ac:dyDescent="0.35">
      <c r="A190" s="2" t="s">
        <v>245</v>
      </c>
      <c r="B190" s="2" t="s">
        <v>3</v>
      </c>
      <c r="C190" s="2" t="s">
        <v>241</v>
      </c>
      <c r="G190" s="2" t="s">
        <v>7</v>
      </c>
      <c r="H190" s="2" t="s">
        <v>643</v>
      </c>
      <c r="I190" s="2" t="s">
        <v>653</v>
      </c>
      <c r="J190" s="2" t="s">
        <v>643</v>
      </c>
    </row>
    <row r="191" spans="1:14" hidden="1" x14ac:dyDescent="0.35">
      <c r="A191" s="2" t="s">
        <v>246</v>
      </c>
      <c r="B191" s="2" t="s">
        <v>3</v>
      </c>
      <c r="C191" s="2" t="s">
        <v>241</v>
      </c>
      <c r="G191" s="2" t="s">
        <v>7</v>
      </c>
      <c r="H191" s="2" t="s">
        <v>643</v>
      </c>
      <c r="I191" s="2" t="s">
        <v>653</v>
      </c>
      <c r="J191" s="2" t="s">
        <v>643</v>
      </c>
    </row>
    <row r="192" spans="1:14" customFormat="1" hidden="1" x14ac:dyDescent="0.35">
      <c r="A192" t="s">
        <v>247</v>
      </c>
      <c r="B192" t="s">
        <v>3</v>
      </c>
      <c r="C192" t="s">
        <v>241</v>
      </c>
      <c r="G192" t="s">
        <v>5</v>
      </c>
    </row>
    <row r="193" spans="1:14" x14ac:dyDescent="0.35">
      <c r="A193" s="2" t="s">
        <v>429</v>
      </c>
      <c r="B193" s="2" t="s">
        <v>3</v>
      </c>
      <c r="C193" s="2" t="s">
        <v>353</v>
      </c>
      <c r="D193" s="2" t="s">
        <v>708</v>
      </c>
      <c r="E193" s="2" t="s">
        <v>754</v>
      </c>
      <c r="F193" s="5">
        <v>4000</v>
      </c>
      <c r="G193" s="2" t="s">
        <v>7</v>
      </c>
      <c r="H193" s="2" t="s">
        <v>643</v>
      </c>
      <c r="I193" s="2" t="s">
        <v>644</v>
      </c>
      <c r="J193" s="2" t="s">
        <v>643</v>
      </c>
      <c r="K193" s="2">
        <v>30</v>
      </c>
      <c r="L193" s="2">
        <v>226</v>
      </c>
      <c r="M193" s="2">
        <f>SUBTOTAL(9,K193:L193)</f>
        <v>256</v>
      </c>
      <c r="N193" s="2">
        <f>SUM(M193/F193*100)</f>
        <v>6.4</v>
      </c>
    </row>
    <row r="194" spans="1:14" hidden="1" x14ac:dyDescent="0.35">
      <c r="A194" s="2" t="s">
        <v>249</v>
      </c>
      <c r="B194" s="2" t="s">
        <v>3</v>
      </c>
      <c r="C194" s="2" t="s">
        <v>241</v>
      </c>
      <c r="G194" s="2" t="s">
        <v>7</v>
      </c>
      <c r="H194" s="2" t="s">
        <v>643</v>
      </c>
      <c r="I194" s="2" t="s">
        <v>651</v>
      </c>
      <c r="J194" s="2" t="s">
        <v>643</v>
      </c>
    </row>
    <row r="195" spans="1:14" customFormat="1" hidden="1" x14ac:dyDescent="0.35">
      <c r="A195" t="s">
        <v>250</v>
      </c>
      <c r="B195" t="s">
        <v>3</v>
      </c>
      <c r="C195" t="s">
        <v>241</v>
      </c>
      <c r="G195" t="s">
        <v>5</v>
      </c>
    </row>
    <row r="196" spans="1:14" hidden="1" x14ac:dyDescent="0.35">
      <c r="A196" s="2" t="s">
        <v>251</v>
      </c>
      <c r="B196" s="2" t="s">
        <v>3</v>
      </c>
      <c r="C196" s="2" t="s">
        <v>241</v>
      </c>
      <c r="G196" s="2" t="s">
        <v>7</v>
      </c>
      <c r="H196" s="2" t="s">
        <v>643</v>
      </c>
      <c r="I196" s="2" t="s">
        <v>652</v>
      </c>
      <c r="J196" s="2" t="s">
        <v>643</v>
      </c>
    </row>
    <row r="197" spans="1:14" x14ac:dyDescent="0.35">
      <c r="A197" s="2" t="s">
        <v>442</v>
      </c>
      <c r="B197" s="2" t="s">
        <v>3</v>
      </c>
      <c r="C197" s="2" t="s">
        <v>443</v>
      </c>
      <c r="D197" s="2" t="s">
        <v>712</v>
      </c>
      <c r="E197" s="2" t="s">
        <v>754</v>
      </c>
      <c r="F197" s="5">
        <v>11000</v>
      </c>
      <c r="G197" s="2" t="s">
        <v>7</v>
      </c>
      <c r="H197" s="2" t="s">
        <v>643</v>
      </c>
      <c r="I197" s="2" t="s">
        <v>644</v>
      </c>
      <c r="J197" s="2" t="s">
        <v>643</v>
      </c>
      <c r="K197" s="2">
        <v>0</v>
      </c>
      <c r="L197" s="2">
        <v>671</v>
      </c>
      <c r="M197" s="2">
        <f>SUBTOTAL(9,K197:L197)</f>
        <v>671</v>
      </c>
      <c r="N197" s="2">
        <f>SUM(M197/F197*100)</f>
        <v>6.1</v>
      </c>
    </row>
    <row r="198" spans="1:14" customFormat="1" hidden="1" x14ac:dyDescent="0.35">
      <c r="A198" t="s">
        <v>253</v>
      </c>
      <c r="B198" t="s">
        <v>3</v>
      </c>
      <c r="C198" t="s">
        <v>241</v>
      </c>
      <c r="G198" t="s">
        <v>5</v>
      </c>
    </row>
    <row r="199" spans="1:14" x14ac:dyDescent="0.35">
      <c r="A199" s="2" t="s">
        <v>11</v>
      </c>
      <c r="B199" s="2" t="s">
        <v>3</v>
      </c>
      <c r="C199" s="2" t="s">
        <v>4</v>
      </c>
      <c r="D199" s="2" t="s">
        <v>671</v>
      </c>
      <c r="E199" s="2" t="s">
        <v>757</v>
      </c>
      <c r="F199" s="6">
        <v>6000</v>
      </c>
      <c r="G199" s="2" t="s">
        <v>7</v>
      </c>
      <c r="H199" s="2" t="s">
        <v>643</v>
      </c>
      <c r="I199" s="2" t="s">
        <v>644</v>
      </c>
      <c r="J199" s="2" t="s">
        <v>643</v>
      </c>
      <c r="K199" s="2">
        <v>16</v>
      </c>
      <c r="L199" s="2">
        <v>328</v>
      </c>
      <c r="M199" s="2">
        <f>SUBTOTAL(9,K199:L199)</f>
        <v>344</v>
      </c>
      <c r="N199" s="2">
        <f>SUM(M199/F199*100)</f>
        <v>5.7333333333333334</v>
      </c>
    </row>
    <row r="200" spans="1:14" hidden="1" x14ac:dyDescent="0.35">
      <c r="A200" s="2" t="s">
        <v>255</v>
      </c>
      <c r="B200" s="2" t="s">
        <v>3</v>
      </c>
      <c r="C200" s="2" t="s">
        <v>241</v>
      </c>
      <c r="G200" s="2" t="s">
        <v>7</v>
      </c>
      <c r="H200" s="2" t="s">
        <v>643</v>
      </c>
      <c r="I200" s="2" t="s">
        <v>652</v>
      </c>
      <c r="J200" s="2" t="s">
        <v>643</v>
      </c>
    </row>
    <row r="201" spans="1:14" x14ac:dyDescent="0.35">
      <c r="A201" s="2" t="s">
        <v>404</v>
      </c>
      <c r="B201" s="2" t="s">
        <v>3</v>
      </c>
      <c r="C201" s="2" t="s">
        <v>353</v>
      </c>
      <c r="D201" s="2" t="s">
        <v>705</v>
      </c>
      <c r="E201" s="2" t="s">
        <v>754</v>
      </c>
      <c r="F201" s="5">
        <v>11000</v>
      </c>
      <c r="G201" s="2" t="s">
        <v>7</v>
      </c>
      <c r="H201" s="2" t="s">
        <v>643</v>
      </c>
      <c r="I201" s="2" t="s">
        <v>644</v>
      </c>
      <c r="J201" s="2" t="s">
        <v>643</v>
      </c>
      <c r="K201" s="2">
        <v>41</v>
      </c>
      <c r="L201" s="2">
        <v>567</v>
      </c>
      <c r="M201" s="2">
        <f>SUBTOTAL(9,K201:L201)</f>
        <v>608</v>
      </c>
      <c r="N201" s="2">
        <f>SUM(M201/F201*100)</f>
        <v>5.5272727272727273</v>
      </c>
    </row>
    <row r="202" spans="1:14" x14ac:dyDescent="0.35">
      <c r="A202" s="2" t="s">
        <v>405</v>
      </c>
      <c r="B202" s="2" t="s">
        <v>3</v>
      </c>
      <c r="C202" s="2" t="s">
        <v>353</v>
      </c>
      <c r="D202" s="2" t="s">
        <v>705</v>
      </c>
      <c r="E202" s="2" t="s">
        <v>754</v>
      </c>
      <c r="F202" s="5">
        <v>11000</v>
      </c>
      <c r="G202" s="2" t="s">
        <v>7</v>
      </c>
      <c r="H202" s="2" t="s">
        <v>643</v>
      </c>
      <c r="I202" s="2" t="s">
        <v>644</v>
      </c>
      <c r="J202" s="2" t="s">
        <v>643</v>
      </c>
      <c r="K202" s="2">
        <v>41</v>
      </c>
      <c r="L202" s="2">
        <v>567</v>
      </c>
      <c r="M202" s="2">
        <f>SUBTOTAL(9,K202:L202)</f>
        <v>608</v>
      </c>
      <c r="N202" s="2">
        <f>SUM(M202/F202*100)</f>
        <v>5.5272727272727273</v>
      </c>
    </row>
    <row r="203" spans="1:14" x14ac:dyDescent="0.35">
      <c r="A203" s="2" t="s">
        <v>420</v>
      </c>
      <c r="B203" s="2" t="s">
        <v>3</v>
      </c>
      <c r="C203" s="2" t="s">
        <v>353</v>
      </c>
      <c r="D203" s="2" t="s">
        <v>707</v>
      </c>
      <c r="E203" s="2" t="s">
        <v>754</v>
      </c>
      <c r="F203" s="5">
        <v>20000</v>
      </c>
      <c r="G203" s="2" t="s">
        <v>7</v>
      </c>
      <c r="H203" s="2" t="s">
        <v>643</v>
      </c>
      <c r="I203" s="2" t="s">
        <v>644</v>
      </c>
      <c r="J203" s="2" t="s">
        <v>643</v>
      </c>
      <c r="K203" s="2">
        <v>53</v>
      </c>
      <c r="L203" s="5">
        <v>1041</v>
      </c>
      <c r="M203" s="2">
        <f>SUBTOTAL(9,K203:L203)</f>
        <v>1094</v>
      </c>
      <c r="N203" s="2">
        <f>SUM(M203/F203*100)</f>
        <v>5.47</v>
      </c>
    </row>
    <row r="204" spans="1:14" ht="29" hidden="1" x14ac:dyDescent="0.35">
      <c r="A204" s="2" t="s">
        <v>258</v>
      </c>
      <c r="B204" s="2" t="s">
        <v>3</v>
      </c>
      <c r="C204" s="2" t="s">
        <v>239</v>
      </c>
      <c r="G204" s="2" t="s">
        <v>7</v>
      </c>
      <c r="H204" s="2" t="s">
        <v>643</v>
      </c>
      <c r="I204" s="2" t="s">
        <v>644</v>
      </c>
      <c r="J204" s="2" t="s">
        <v>645</v>
      </c>
    </row>
    <row r="205" spans="1:14" ht="29" hidden="1" x14ac:dyDescent="0.35">
      <c r="A205" s="2" t="s">
        <v>259</v>
      </c>
      <c r="B205" s="2" t="s">
        <v>3</v>
      </c>
      <c r="C205" s="2" t="s">
        <v>239</v>
      </c>
      <c r="G205" s="2" t="s">
        <v>7</v>
      </c>
      <c r="H205" s="2" t="s">
        <v>643</v>
      </c>
      <c r="I205" s="2" t="s">
        <v>658</v>
      </c>
      <c r="J205" s="2" t="s">
        <v>643</v>
      </c>
    </row>
    <row r="206" spans="1:14" customFormat="1" hidden="1" x14ac:dyDescent="0.35">
      <c r="A206" t="s">
        <v>260</v>
      </c>
      <c r="B206" t="s">
        <v>3</v>
      </c>
      <c r="C206" t="s">
        <v>234</v>
      </c>
      <c r="G206" t="s">
        <v>22</v>
      </c>
    </row>
    <row r="207" spans="1:14" ht="29" hidden="1" x14ac:dyDescent="0.35">
      <c r="A207" s="2" t="s">
        <v>261</v>
      </c>
      <c r="B207" s="2" t="s">
        <v>3</v>
      </c>
      <c r="C207" s="2" t="s">
        <v>239</v>
      </c>
      <c r="G207" s="2" t="s">
        <v>7</v>
      </c>
      <c r="H207" s="2" t="s">
        <v>643</v>
      </c>
      <c r="I207" s="2" t="s">
        <v>652</v>
      </c>
      <c r="J207" s="2" t="s">
        <v>645</v>
      </c>
    </row>
    <row r="208" spans="1:14" ht="29" hidden="1" x14ac:dyDescent="0.35">
      <c r="A208" s="2" t="s">
        <v>262</v>
      </c>
      <c r="B208" s="2" t="s">
        <v>3</v>
      </c>
      <c r="C208" s="2" t="s">
        <v>239</v>
      </c>
      <c r="G208" s="2" t="s">
        <v>7</v>
      </c>
      <c r="H208" s="2" t="s">
        <v>643</v>
      </c>
      <c r="I208" s="2" t="s">
        <v>652</v>
      </c>
      <c r="J208" s="2" t="s">
        <v>645</v>
      </c>
    </row>
    <row r="209" spans="1:14" ht="29" hidden="1" x14ac:dyDescent="0.35">
      <c r="A209" s="2" t="s">
        <v>263</v>
      </c>
      <c r="B209" s="2" t="s">
        <v>3</v>
      </c>
      <c r="C209" s="2" t="s">
        <v>239</v>
      </c>
      <c r="G209" s="2" t="s">
        <v>7</v>
      </c>
      <c r="H209" s="2" t="s">
        <v>643</v>
      </c>
      <c r="I209" s="2" t="s">
        <v>644</v>
      </c>
      <c r="J209" s="2" t="s">
        <v>645</v>
      </c>
    </row>
    <row r="210" spans="1:14" x14ac:dyDescent="0.35">
      <c r="A210" s="2" t="s">
        <v>535</v>
      </c>
      <c r="B210" s="2" t="s">
        <v>513</v>
      </c>
      <c r="C210" s="2" t="s">
        <v>536</v>
      </c>
      <c r="D210" s="2" t="s">
        <v>556</v>
      </c>
      <c r="E210" s="2" t="s">
        <v>513</v>
      </c>
      <c r="F210" s="5">
        <v>3500</v>
      </c>
      <c r="G210" s="2" t="s">
        <v>511</v>
      </c>
      <c r="H210" s="2" t="s">
        <v>643</v>
      </c>
      <c r="I210" s="2" t="s">
        <v>644</v>
      </c>
      <c r="J210" s="2" t="s">
        <v>643</v>
      </c>
      <c r="K210" s="2">
        <v>8</v>
      </c>
      <c r="L210" s="2">
        <v>182</v>
      </c>
      <c r="M210" s="2">
        <f>SUBTOTAL(9,K210:L210)</f>
        <v>190</v>
      </c>
      <c r="N210" s="2">
        <f>SUM(M210/F210*100)</f>
        <v>5.4285714285714288</v>
      </c>
    </row>
    <row r="211" spans="1:14" ht="29" hidden="1" x14ac:dyDescent="0.35">
      <c r="A211" s="2" t="s">
        <v>265</v>
      </c>
      <c r="B211" s="2" t="s">
        <v>3</v>
      </c>
      <c r="C211" s="2" t="s">
        <v>239</v>
      </c>
      <c r="G211" s="2" t="s">
        <v>7</v>
      </c>
      <c r="H211" s="2" t="s">
        <v>643</v>
      </c>
      <c r="I211" s="2" t="s">
        <v>650</v>
      </c>
      <c r="J211" s="2" t="s">
        <v>643</v>
      </c>
    </row>
    <row r="212" spans="1:14" ht="29" hidden="1" x14ac:dyDescent="0.35">
      <c r="A212" s="2" t="s">
        <v>266</v>
      </c>
      <c r="B212" s="2" t="s">
        <v>3</v>
      </c>
      <c r="C212" s="2" t="s">
        <v>239</v>
      </c>
      <c r="G212" s="2" t="s">
        <v>7</v>
      </c>
      <c r="H212" s="2" t="s">
        <v>643</v>
      </c>
      <c r="I212" s="2" t="s">
        <v>650</v>
      </c>
      <c r="J212" s="2" t="s">
        <v>645</v>
      </c>
    </row>
    <row r="213" spans="1:14" ht="29" hidden="1" x14ac:dyDescent="0.35">
      <c r="A213" s="2" t="s">
        <v>661</v>
      </c>
      <c r="B213" s="2" t="s">
        <v>3</v>
      </c>
      <c r="C213" s="2" t="s">
        <v>239</v>
      </c>
      <c r="G213" s="2" t="s">
        <v>7</v>
      </c>
      <c r="H213" s="2" t="s">
        <v>643</v>
      </c>
      <c r="I213" s="2" t="s">
        <v>650</v>
      </c>
      <c r="J213" s="2" t="s">
        <v>645</v>
      </c>
    </row>
    <row r="214" spans="1:14" ht="29" hidden="1" x14ac:dyDescent="0.35">
      <c r="A214" s="2" t="s">
        <v>267</v>
      </c>
      <c r="B214" s="2" t="s">
        <v>3</v>
      </c>
      <c r="C214" s="2" t="s">
        <v>239</v>
      </c>
      <c r="G214" s="2" t="s">
        <v>7</v>
      </c>
      <c r="H214" s="2" t="s">
        <v>643</v>
      </c>
      <c r="I214" s="2" t="s">
        <v>644</v>
      </c>
      <c r="J214" s="2" t="s">
        <v>645</v>
      </c>
    </row>
    <row r="215" spans="1:14" ht="29" hidden="1" x14ac:dyDescent="0.35">
      <c r="A215" s="2" t="s">
        <v>268</v>
      </c>
      <c r="B215" s="2" t="s">
        <v>3</v>
      </c>
      <c r="C215" s="2" t="s">
        <v>239</v>
      </c>
      <c r="G215" s="2" t="s">
        <v>7</v>
      </c>
      <c r="H215" s="2" t="s">
        <v>643</v>
      </c>
      <c r="I215" s="2" t="s">
        <v>644</v>
      </c>
      <c r="J215" s="2" t="s">
        <v>645</v>
      </c>
    </row>
    <row r="216" spans="1:14" ht="29" hidden="1" x14ac:dyDescent="0.35">
      <c r="A216" s="2" t="s">
        <v>269</v>
      </c>
      <c r="B216" s="2" t="s">
        <v>3</v>
      </c>
      <c r="C216" s="2" t="s">
        <v>239</v>
      </c>
      <c r="G216" s="2" t="s">
        <v>7</v>
      </c>
      <c r="H216" s="2" t="s">
        <v>643</v>
      </c>
      <c r="I216" s="2" t="s">
        <v>644</v>
      </c>
      <c r="J216" s="2" t="s">
        <v>645</v>
      </c>
    </row>
    <row r="217" spans="1:14" x14ac:dyDescent="0.35">
      <c r="A217" s="2" t="s">
        <v>286</v>
      </c>
      <c r="B217" s="2" t="s">
        <v>3</v>
      </c>
      <c r="C217" s="2" t="s">
        <v>273</v>
      </c>
      <c r="D217" s="2" t="s">
        <v>690</v>
      </c>
      <c r="E217" s="2" t="s">
        <v>754</v>
      </c>
      <c r="F217" s="5">
        <v>14000</v>
      </c>
      <c r="G217" s="2" t="s">
        <v>7</v>
      </c>
      <c r="H217" s="2" t="s">
        <v>643</v>
      </c>
      <c r="I217" s="2" t="s">
        <v>644</v>
      </c>
      <c r="J217" s="2" t="s">
        <v>643</v>
      </c>
      <c r="K217" s="2">
        <v>46</v>
      </c>
      <c r="L217" s="2">
        <v>674</v>
      </c>
      <c r="M217" s="2">
        <f>SUBTOTAL(9,K217:L217)</f>
        <v>720</v>
      </c>
      <c r="N217" s="2">
        <f>SUM(M217/F217*100)</f>
        <v>5.1428571428571423</v>
      </c>
    </row>
    <row r="218" spans="1:14" customFormat="1" hidden="1" x14ac:dyDescent="0.35">
      <c r="A218" t="s">
        <v>271</v>
      </c>
      <c r="B218" t="s">
        <v>3</v>
      </c>
      <c r="C218" t="s">
        <v>239</v>
      </c>
      <c r="G218" t="s">
        <v>5</v>
      </c>
    </row>
    <row r="219" spans="1:14" x14ac:dyDescent="0.35">
      <c r="A219" s="2" t="s">
        <v>435</v>
      </c>
      <c r="B219" s="2" t="s">
        <v>3</v>
      </c>
      <c r="C219" s="2" t="s">
        <v>353</v>
      </c>
      <c r="D219" s="2" t="s">
        <v>710</v>
      </c>
      <c r="E219" s="2" t="s">
        <v>754</v>
      </c>
      <c r="F219" s="5">
        <v>10000</v>
      </c>
      <c r="G219" s="2" t="s">
        <v>7</v>
      </c>
      <c r="H219" s="2" t="s">
        <v>643</v>
      </c>
      <c r="I219" s="2" t="s">
        <v>644</v>
      </c>
      <c r="J219" s="2" t="s">
        <v>643</v>
      </c>
      <c r="K219" s="2">
        <v>10</v>
      </c>
      <c r="L219" s="2">
        <v>487</v>
      </c>
      <c r="M219" s="2">
        <f>SUBTOTAL(9,K219:L219)</f>
        <v>497</v>
      </c>
      <c r="N219" s="2">
        <f>SUM(M219/F219*100)</f>
        <v>4.97</v>
      </c>
    </row>
    <row r="220" spans="1:14" x14ac:dyDescent="0.35">
      <c r="A220" s="2" t="s">
        <v>407</v>
      </c>
      <c r="B220" s="2" t="s">
        <v>3</v>
      </c>
      <c r="C220" s="2" t="s">
        <v>353</v>
      </c>
      <c r="D220" s="2" t="s">
        <v>705</v>
      </c>
      <c r="E220" s="2" t="s">
        <v>754</v>
      </c>
      <c r="F220" s="5">
        <v>11000</v>
      </c>
      <c r="G220" s="2" t="s">
        <v>7</v>
      </c>
      <c r="H220" s="2" t="s">
        <v>643</v>
      </c>
      <c r="I220" s="2" t="s">
        <v>644</v>
      </c>
      <c r="J220" s="2" t="s">
        <v>643</v>
      </c>
      <c r="K220" s="2">
        <v>41</v>
      </c>
      <c r="L220" s="2">
        <v>443</v>
      </c>
      <c r="M220" s="2">
        <f>SUBTOTAL(9,K220:L220)</f>
        <v>484</v>
      </c>
      <c r="N220" s="2">
        <f>SUM(M220/F220*100)</f>
        <v>4.3999999999999995</v>
      </c>
    </row>
    <row r="221" spans="1:14" hidden="1" x14ac:dyDescent="0.35">
      <c r="A221" s="2" t="s">
        <v>274</v>
      </c>
      <c r="B221" s="2" t="s">
        <v>3</v>
      </c>
      <c r="C221" s="2" t="s">
        <v>273</v>
      </c>
      <c r="G221" s="2" t="s">
        <v>7</v>
      </c>
      <c r="H221" s="2" t="s">
        <v>643</v>
      </c>
      <c r="I221" s="2" t="s">
        <v>644</v>
      </c>
      <c r="J221" s="2" t="s">
        <v>645</v>
      </c>
    </row>
    <row r="222" spans="1:14" hidden="1" x14ac:dyDescent="0.35">
      <c r="A222" s="2" t="s">
        <v>275</v>
      </c>
      <c r="B222" s="2" t="s">
        <v>3</v>
      </c>
      <c r="C222" s="2" t="s">
        <v>273</v>
      </c>
      <c r="G222" s="2" t="s">
        <v>7</v>
      </c>
      <c r="H222" s="2" t="s">
        <v>643</v>
      </c>
      <c r="I222" s="2" t="s">
        <v>659</v>
      </c>
      <c r="J222" s="2" t="s">
        <v>643</v>
      </c>
    </row>
    <row r="223" spans="1:14" hidden="1" x14ac:dyDescent="0.35">
      <c r="A223" s="2" t="s">
        <v>276</v>
      </c>
      <c r="B223" s="2" t="s">
        <v>3</v>
      </c>
      <c r="C223" s="2" t="s">
        <v>273</v>
      </c>
      <c r="G223" s="2" t="s">
        <v>7</v>
      </c>
      <c r="H223" s="2" t="s">
        <v>643</v>
      </c>
      <c r="I223" s="2" t="s">
        <v>652</v>
      </c>
      <c r="J223" s="2" t="s">
        <v>643</v>
      </c>
    </row>
    <row r="224" spans="1:14" hidden="1" x14ac:dyDescent="0.35">
      <c r="A224" s="2" t="s">
        <v>277</v>
      </c>
      <c r="B224" s="2" t="s">
        <v>3</v>
      </c>
      <c r="C224" s="2" t="s">
        <v>273</v>
      </c>
      <c r="G224" s="2" t="s">
        <v>7</v>
      </c>
      <c r="H224" s="2" t="s">
        <v>643</v>
      </c>
      <c r="I224" s="2" t="s">
        <v>652</v>
      </c>
      <c r="J224" s="2" t="s">
        <v>643</v>
      </c>
    </row>
    <row r="225" spans="1:14" hidden="1" x14ac:dyDescent="0.35">
      <c r="A225" s="2" t="s">
        <v>278</v>
      </c>
      <c r="B225" s="2" t="s">
        <v>3</v>
      </c>
      <c r="C225" s="2" t="s">
        <v>273</v>
      </c>
      <c r="G225" s="2" t="s">
        <v>7</v>
      </c>
      <c r="H225" s="2" t="s">
        <v>643</v>
      </c>
      <c r="I225" s="2" t="s">
        <v>652</v>
      </c>
      <c r="J225" s="2" t="s">
        <v>643</v>
      </c>
    </row>
    <row r="226" spans="1:14" hidden="1" x14ac:dyDescent="0.35">
      <c r="A226" s="2" t="s">
        <v>279</v>
      </c>
      <c r="B226" s="2" t="s">
        <v>3</v>
      </c>
      <c r="C226" s="2" t="s">
        <v>273</v>
      </c>
      <c r="G226" s="2" t="s">
        <v>7</v>
      </c>
      <c r="H226" s="2" t="s">
        <v>643</v>
      </c>
      <c r="I226" s="2" t="s">
        <v>653</v>
      </c>
      <c r="J226" s="2" t="s">
        <v>645</v>
      </c>
    </row>
    <row r="227" spans="1:14" customFormat="1" hidden="1" x14ac:dyDescent="0.35">
      <c r="A227" t="s">
        <v>280</v>
      </c>
      <c r="B227" t="s">
        <v>3</v>
      </c>
      <c r="C227" t="s">
        <v>273</v>
      </c>
      <c r="G227" t="s">
        <v>53</v>
      </c>
    </row>
    <row r="228" spans="1:14" hidden="1" x14ac:dyDescent="0.35">
      <c r="A228" s="2" t="s">
        <v>281</v>
      </c>
      <c r="B228" s="2" t="s">
        <v>3</v>
      </c>
      <c r="C228" s="2" t="s">
        <v>273</v>
      </c>
      <c r="G228" s="2" t="s">
        <v>7</v>
      </c>
      <c r="H228" s="2" t="s">
        <v>643</v>
      </c>
      <c r="I228" s="2" t="s">
        <v>655</v>
      </c>
      <c r="J228" s="2" t="s">
        <v>645</v>
      </c>
    </row>
    <row r="229" spans="1:14" hidden="1" x14ac:dyDescent="0.35">
      <c r="A229" s="2" t="s">
        <v>282</v>
      </c>
      <c r="B229" s="2" t="s">
        <v>3</v>
      </c>
      <c r="C229" s="2" t="s">
        <v>273</v>
      </c>
      <c r="G229" s="2" t="s">
        <v>7</v>
      </c>
      <c r="H229" s="2" t="s">
        <v>643</v>
      </c>
      <c r="I229" s="2" t="s">
        <v>656</v>
      </c>
      <c r="J229" s="2" t="s">
        <v>643</v>
      </c>
    </row>
    <row r="230" spans="1:14" customFormat="1" hidden="1" x14ac:dyDescent="0.35">
      <c r="A230" t="s">
        <v>283</v>
      </c>
      <c r="B230" t="s">
        <v>3</v>
      </c>
      <c r="C230" t="s">
        <v>273</v>
      </c>
      <c r="G230" t="s">
        <v>5</v>
      </c>
    </row>
    <row r="231" spans="1:14" ht="29" x14ac:dyDescent="0.35">
      <c r="A231" s="2" t="s">
        <v>620</v>
      </c>
      <c r="B231" s="2" t="s">
        <v>513</v>
      </c>
      <c r="C231" s="2" t="s">
        <v>629</v>
      </c>
      <c r="D231" s="2" t="s">
        <v>739</v>
      </c>
      <c r="E231" s="2" t="s">
        <v>513</v>
      </c>
      <c r="F231" s="5">
        <v>8000</v>
      </c>
      <c r="G231" s="2" t="s">
        <v>511</v>
      </c>
      <c r="H231" s="2" t="s">
        <v>643</v>
      </c>
      <c r="I231" s="2" t="s">
        <v>644</v>
      </c>
      <c r="J231" s="2" t="s">
        <v>643</v>
      </c>
      <c r="K231" s="2">
        <v>15</v>
      </c>
      <c r="L231" s="2">
        <v>301</v>
      </c>
      <c r="M231" s="2">
        <f>SUBTOTAL(9,K231:L231)</f>
        <v>316</v>
      </c>
      <c r="N231" s="2">
        <f>SUM(M231/F231*100)</f>
        <v>3.95</v>
      </c>
    </row>
    <row r="232" spans="1:14" x14ac:dyDescent="0.35">
      <c r="A232" s="2" t="s">
        <v>101</v>
      </c>
      <c r="B232" s="2" t="s">
        <v>3</v>
      </c>
      <c r="C232" s="2" t="s">
        <v>95</v>
      </c>
      <c r="D232" s="2" t="s">
        <v>677</v>
      </c>
      <c r="E232" s="2" t="s">
        <v>758</v>
      </c>
      <c r="F232" s="6">
        <v>6000</v>
      </c>
      <c r="G232" s="2" t="s">
        <v>7</v>
      </c>
      <c r="H232" s="2" t="s">
        <v>643</v>
      </c>
      <c r="I232" s="2" t="s">
        <v>644</v>
      </c>
      <c r="J232" s="2" t="s">
        <v>643</v>
      </c>
      <c r="K232" s="2">
        <v>2</v>
      </c>
      <c r="L232" s="2">
        <v>226</v>
      </c>
      <c r="M232" s="2">
        <f>SUBTOTAL(9,K232:L232)</f>
        <v>228</v>
      </c>
      <c r="N232" s="2">
        <f>SUM(M232/F232*100)</f>
        <v>3.8</v>
      </c>
    </row>
    <row r="233" spans="1:14" x14ac:dyDescent="0.35">
      <c r="A233" s="2" t="s">
        <v>438</v>
      </c>
      <c r="B233" s="2" t="s">
        <v>3</v>
      </c>
      <c r="C233" s="2" t="s">
        <v>353</v>
      </c>
      <c r="D233" s="2" t="s">
        <v>710</v>
      </c>
      <c r="E233" s="2" t="s">
        <v>754</v>
      </c>
      <c r="F233" s="5">
        <v>10000</v>
      </c>
      <c r="G233" s="2" t="s">
        <v>7</v>
      </c>
      <c r="H233" s="2" t="s">
        <v>643</v>
      </c>
      <c r="I233" s="2" t="s">
        <v>644</v>
      </c>
      <c r="J233" s="2" t="s">
        <v>643</v>
      </c>
      <c r="K233" s="2">
        <v>10</v>
      </c>
      <c r="L233" s="2">
        <v>368</v>
      </c>
      <c r="M233" s="2">
        <f>SUBTOTAL(9,K233:L233)</f>
        <v>378</v>
      </c>
      <c r="N233" s="2">
        <f>SUM(M233/F233*100)</f>
        <v>3.7800000000000002</v>
      </c>
    </row>
    <row r="234" spans="1:14" hidden="1" x14ac:dyDescent="0.35">
      <c r="A234" s="2" t="s">
        <v>287</v>
      </c>
      <c r="B234" s="2" t="s">
        <v>3</v>
      </c>
      <c r="C234" s="2" t="s">
        <v>273</v>
      </c>
      <c r="G234" s="2" t="s">
        <v>7</v>
      </c>
      <c r="H234" s="2" t="s">
        <v>643</v>
      </c>
      <c r="I234" s="2" t="s">
        <v>655</v>
      </c>
      <c r="J234" s="2" t="s">
        <v>643</v>
      </c>
    </row>
    <row r="235" spans="1:14" hidden="1" x14ac:dyDescent="0.35">
      <c r="A235" s="2" t="s">
        <v>288</v>
      </c>
      <c r="B235" s="2" t="s">
        <v>3</v>
      </c>
      <c r="C235" s="2" t="s">
        <v>273</v>
      </c>
      <c r="G235" s="2" t="s">
        <v>7</v>
      </c>
      <c r="H235" s="2" t="s">
        <v>643</v>
      </c>
      <c r="I235" s="2" t="s">
        <v>653</v>
      </c>
      <c r="J235" s="2" t="s">
        <v>643</v>
      </c>
    </row>
    <row r="236" spans="1:14" hidden="1" x14ac:dyDescent="0.35">
      <c r="A236" s="2" t="s">
        <v>289</v>
      </c>
      <c r="B236" s="2" t="s">
        <v>3</v>
      </c>
      <c r="C236" s="2" t="s">
        <v>273</v>
      </c>
      <c r="G236" s="2" t="s">
        <v>7</v>
      </c>
      <c r="H236" s="2" t="s">
        <v>643</v>
      </c>
      <c r="I236" s="2" t="s">
        <v>653</v>
      </c>
      <c r="J236" s="2" t="s">
        <v>645</v>
      </c>
    </row>
    <row r="237" spans="1:14" hidden="1" x14ac:dyDescent="0.35">
      <c r="A237" s="2" t="s">
        <v>290</v>
      </c>
      <c r="B237" s="2" t="s">
        <v>3</v>
      </c>
      <c r="C237" s="2" t="s">
        <v>273</v>
      </c>
      <c r="G237" s="2" t="s">
        <v>7</v>
      </c>
      <c r="H237" s="2" t="s">
        <v>643</v>
      </c>
      <c r="I237" s="2" t="s">
        <v>652</v>
      </c>
      <c r="J237" s="2" t="s">
        <v>643</v>
      </c>
    </row>
    <row r="238" spans="1:14" customFormat="1" hidden="1" x14ac:dyDescent="0.35">
      <c r="A238" t="s">
        <v>291</v>
      </c>
      <c r="B238" t="s">
        <v>3</v>
      </c>
      <c r="C238" t="s">
        <v>273</v>
      </c>
      <c r="G238" t="s">
        <v>22</v>
      </c>
    </row>
    <row r="239" spans="1:14" customFormat="1" hidden="1" x14ac:dyDescent="0.35">
      <c r="A239" t="s">
        <v>292</v>
      </c>
      <c r="B239" t="s">
        <v>3</v>
      </c>
      <c r="C239" t="s">
        <v>273</v>
      </c>
      <c r="G239" t="s">
        <v>5</v>
      </c>
    </row>
    <row r="240" spans="1:14" hidden="1" x14ac:dyDescent="0.35">
      <c r="A240" s="2" t="s">
        <v>293</v>
      </c>
      <c r="B240" s="2" t="s">
        <v>3</v>
      </c>
      <c r="C240" s="2" t="s">
        <v>294</v>
      </c>
      <c r="G240" s="2" t="s">
        <v>7</v>
      </c>
      <c r="H240" s="2" t="s">
        <v>643</v>
      </c>
      <c r="I240" s="2" t="s">
        <v>655</v>
      </c>
      <c r="J240" s="2" t="s">
        <v>643</v>
      </c>
    </row>
    <row r="241" spans="1:14" hidden="1" x14ac:dyDescent="0.35">
      <c r="A241" s="2" t="s">
        <v>295</v>
      </c>
      <c r="B241" s="2" t="s">
        <v>3</v>
      </c>
      <c r="C241" s="2" t="s">
        <v>294</v>
      </c>
      <c r="G241" s="2" t="s">
        <v>7</v>
      </c>
      <c r="H241" s="2" t="s">
        <v>643</v>
      </c>
      <c r="I241" s="2" t="s">
        <v>653</v>
      </c>
      <c r="J241" s="2" t="s">
        <v>643</v>
      </c>
    </row>
    <row r="242" spans="1:14" hidden="1" x14ac:dyDescent="0.35">
      <c r="A242" s="2" t="s">
        <v>296</v>
      </c>
      <c r="B242" s="2" t="s">
        <v>3</v>
      </c>
      <c r="C242" s="2" t="s">
        <v>294</v>
      </c>
      <c r="G242" s="2" t="s">
        <v>7</v>
      </c>
      <c r="H242" s="2" t="s">
        <v>643</v>
      </c>
      <c r="I242" s="2" t="s">
        <v>655</v>
      </c>
      <c r="J242" s="2" t="s">
        <v>643</v>
      </c>
    </row>
    <row r="243" spans="1:14" hidden="1" x14ac:dyDescent="0.35">
      <c r="A243" s="2" t="s">
        <v>297</v>
      </c>
      <c r="B243" s="2" t="s">
        <v>3</v>
      </c>
      <c r="C243" s="2" t="s">
        <v>294</v>
      </c>
      <c r="G243" s="2" t="s">
        <v>7</v>
      </c>
      <c r="H243" s="2" t="s">
        <v>643</v>
      </c>
      <c r="I243" s="2" t="s">
        <v>655</v>
      </c>
      <c r="J243" s="2" t="s">
        <v>643</v>
      </c>
    </row>
    <row r="244" spans="1:14" hidden="1" x14ac:dyDescent="0.35">
      <c r="A244" s="2" t="s">
        <v>298</v>
      </c>
      <c r="B244" s="2" t="s">
        <v>3</v>
      </c>
      <c r="C244" s="2" t="s">
        <v>294</v>
      </c>
      <c r="G244" s="2" t="s">
        <v>7</v>
      </c>
      <c r="H244" s="2" t="s">
        <v>645</v>
      </c>
      <c r="I244" s="2" t="s">
        <v>655</v>
      </c>
      <c r="J244" s="2" t="s">
        <v>643</v>
      </c>
    </row>
    <row r="245" spans="1:14" hidden="1" x14ac:dyDescent="0.35">
      <c r="A245" s="2" t="s">
        <v>299</v>
      </c>
      <c r="B245" s="2" t="s">
        <v>3</v>
      </c>
      <c r="C245" s="2" t="s">
        <v>294</v>
      </c>
      <c r="G245" s="2" t="s">
        <v>7</v>
      </c>
      <c r="H245" s="2" t="s">
        <v>643</v>
      </c>
      <c r="I245" s="2" t="s">
        <v>655</v>
      </c>
      <c r="J245" s="2" t="s">
        <v>643</v>
      </c>
    </row>
    <row r="246" spans="1:14" customFormat="1" hidden="1" x14ac:dyDescent="0.35">
      <c r="A246" t="s">
        <v>300</v>
      </c>
      <c r="B246" t="s">
        <v>3</v>
      </c>
      <c r="C246" t="s">
        <v>294</v>
      </c>
      <c r="G246" t="s">
        <v>53</v>
      </c>
    </row>
    <row r="247" spans="1:14" x14ac:dyDescent="0.35">
      <c r="A247" s="2" t="s">
        <v>340</v>
      </c>
      <c r="B247" s="2" t="s">
        <v>3</v>
      </c>
      <c r="C247" s="2" t="s">
        <v>327</v>
      </c>
      <c r="D247" s="2" t="s">
        <v>697</v>
      </c>
      <c r="E247" s="2" t="s">
        <v>754</v>
      </c>
      <c r="F247" s="5">
        <v>6000</v>
      </c>
      <c r="G247" s="2" t="s">
        <v>7</v>
      </c>
      <c r="H247" s="2" t="s">
        <v>643</v>
      </c>
      <c r="I247" s="2" t="s">
        <v>644</v>
      </c>
      <c r="J247" s="2" t="s">
        <v>643</v>
      </c>
      <c r="K247" s="2">
        <v>43</v>
      </c>
      <c r="L247" s="2">
        <v>178</v>
      </c>
      <c r="M247" s="2">
        <f>SUBTOTAL(9,K247:L247)</f>
        <v>221</v>
      </c>
      <c r="N247" s="2">
        <f>SUM(M247/F247*100)</f>
        <v>3.6833333333333336</v>
      </c>
    </row>
    <row r="248" spans="1:14" hidden="1" x14ac:dyDescent="0.35">
      <c r="A248" s="2" t="s">
        <v>302</v>
      </c>
      <c r="B248" s="2" t="s">
        <v>3</v>
      </c>
      <c r="C248" s="2" t="s">
        <v>303</v>
      </c>
      <c r="G248" s="2" t="s">
        <v>7</v>
      </c>
      <c r="H248" s="2" t="s">
        <v>643</v>
      </c>
      <c r="I248" s="2" t="s">
        <v>650</v>
      </c>
      <c r="J248" s="2" t="s">
        <v>645</v>
      </c>
    </row>
    <row r="249" spans="1:14" customFormat="1" hidden="1" x14ac:dyDescent="0.35">
      <c r="A249" t="s">
        <v>304</v>
      </c>
      <c r="B249" t="s">
        <v>3</v>
      </c>
      <c r="C249" t="s">
        <v>303</v>
      </c>
      <c r="G249" t="s">
        <v>5</v>
      </c>
    </row>
    <row r="250" spans="1:14" hidden="1" x14ac:dyDescent="0.35">
      <c r="A250" s="2" t="s">
        <v>305</v>
      </c>
      <c r="B250" s="2" t="s">
        <v>3</v>
      </c>
      <c r="C250" s="2" t="s">
        <v>303</v>
      </c>
      <c r="G250" s="2" t="s">
        <v>7</v>
      </c>
      <c r="H250" s="2" t="s">
        <v>643</v>
      </c>
      <c r="I250" s="2" t="s">
        <v>644</v>
      </c>
      <c r="J250" s="2" t="s">
        <v>645</v>
      </c>
    </row>
    <row r="251" spans="1:14" hidden="1" x14ac:dyDescent="0.35">
      <c r="A251" s="2" t="s">
        <v>306</v>
      </c>
      <c r="B251" s="2" t="s">
        <v>3</v>
      </c>
      <c r="C251" s="2" t="s">
        <v>303</v>
      </c>
      <c r="G251" s="2" t="s">
        <v>7</v>
      </c>
      <c r="H251" s="2" t="s">
        <v>643</v>
      </c>
      <c r="I251" s="2" t="s">
        <v>650</v>
      </c>
      <c r="J251" s="2" t="s">
        <v>643</v>
      </c>
    </row>
    <row r="252" spans="1:14" customFormat="1" hidden="1" x14ac:dyDescent="0.35">
      <c r="A252" t="s">
        <v>307</v>
      </c>
      <c r="B252" t="s">
        <v>3</v>
      </c>
      <c r="C252" t="s">
        <v>303</v>
      </c>
      <c r="G252" t="s">
        <v>5</v>
      </c>
    </row>
    <row r="253" spans="1:14" hidden="1" x14ac:dyDescent="0.35">
      <c r="A253" s="2" t="s">
        <v>308</v>
      </c>
      <c r="B253" s="2" t="s">
        <v>3</v>
      </c>
      <c r="C253" s="2" t="s">
        <v>303</v>
      </c>
      <c r="G253" s="2" t="s">
        <v>7</v>
      </c>
      <c r="H253" s="2" t="s">
        <v>643</v>
      </c>
      <c r="I253" s="2" t="s">
        <v>644</v>
      </c>
      <c r="J253" s="2" t="s">
        <v>645</v>
      </c>
    </row>
    <row r="254" spans="1:14" x14ac:dyDescent="0.35">
      <c r="A254" s="2" t="s">
        <v>422</v>
      </c>
      <c r="B254" s="2" t="s">
        <v>3</v>
      </c>
      <c r="C254" s="2" t="s">
        <v>353</v>
      </c>
      <c r="D254" s="2" t="s">
        <v>707</v>
      </c>
      <c r="E254" s="2" t="s">
        <v>754</v>
      </c>
      <c r="F254" s="5">
        <v>20000</v>
      </c>
      <c r="G254" s="2" t="s">
        <v>7</v>
      </c>
      <c r="H254" s="2" t="s">
        <v>643</v>
      </c>
      <c r="I254" s="2" t="s">
        <v>644</v>
      </c>
      <c r="J254" s="2" t="s">
        <v>643</v>
      </c>
      <c r="K254" s="2">
        <v>53</v>
      </c>
      <c r="L254" s="2">
        <v>654</v>
      </c>
      <c r="M254" s="2">
        <f>SUBTOTAL(9,K254:L254)</f>
        <v>707</v>
      </c>
      <c r="N254" s="2">
        <f>SUM(M254/F254*100)</f>
        <v>3.5350000000000001</v>
      </c>
    </row>
    <row r="255" spans="1:14" x14ac:dyDescent="0.35">
      <c r="A255" s="2" t="s">
        <v>254</v>
      </c>
      <c r="B255" s="2" t="s">
        <v>3</v>
      </c>
      <c r="C255" s="2" t="s">
        <v>241</v>
      </c>
      <c r="D255" s="2" t="s">
        <v>254</v>
      </c>
      <c r="E255" s="2" t="s">
        <v>241</v>
      </c>
      <c r="F255" s="5">
        <v>8000</v>
      </c>
      <c r="G255" s="2" t="s">
        <v>7</v>
      </c>
      <c r="H255" s="2" t="s">
        <v>643</v>
      </c>
      <c r="I255" s="2" t="s">
        <v>644</v>
      </c>
      <c r="J255" s="2" t="s">
        <v>643</v>
      </c>
      <c r="K255" s="2">
        <v>17</v>
      </c>
      <c r="L255" s="2">
        <v>265</v>
      </c>
      <c r="M255" s="2">
        <f>SUBTOTAL(9,K255:L255)</f>
        <v>282</v>
      </c>
      <c r="N255" s="2">
        <f>SUM(M255/F255*100)</f>
        <v>3.5249999999999995</v>
      </c>
    </row>
    <row r="256" spans="1:14" x14ac:dyDescent="0.35">
      <c r="A256" s="2" t="s">
        <v>400</v>
      </c>
      <c r="B256" s="2" t="s">
        <v>3</v>
      </c>
      <c r="C256" s="2" t="s">
        <v>353</v>
      </c>
      <c r="D256" s="2" t="s">
        <v>705</v>
      </c>
      <c r="E256" s="2" t="s">
        <v>754</v>
      </c>
      <c r="F256" s="5">
        <v>11000</v>
      </c>
      <c r="G256" s="2" t="s">
        <v>7</v>
      </c>
      <c r="H256" s="2" t="s">
        <v>643</v>
      </c>
      <c r="I256" s="2" t="s">
        <v>644</v>
      </c>
      <c r="J256" s="2" t="s">
        <v>643</v>
      </c>
      <c r="K256" s="2">
        <v>41</v>
      </c>
      <c r="L256" s="2">
        <v>337</v>
      </c>
      <c r="M256" s="2">
        <f>SUBTOTAL(9,K256:L256)</f>
        <v>378</v>
      </c>
      <c r="N256" s="2">
        <f>SUM(M256/F256*100)</f>
        <v>3.4363636363636365</v>
      </c>
    </row>
    <row r="257" spans="1:14" hidden="1" x14ac:dyDescent="0.35">
      <c r="A257" s="2" t="s">
        <v>313</v>
      </c>
      <c r="B257" s="2" t="s">
        <v>3</v>
      </c>
      <c r="C257" s="2" t="s">
        <v>311</v>
      </c>
      <c r="G257" s="2" t="s">
        <v>7</v>
      </c>
      <c r="H257" s="2" t="s">
        <v>643</v>
      </c>
      <c r="I257" s="2" t="s">
        <v>656</v>
      </c>
      <c r="J257" s="2" t="s">
        <v>645</v>
      </c>
    </row>
    <row r="258" spans="1:14" hidden="1" x14ac:dyDescent="0.35">
      <c r="A258" s="2" t="s">
        <v>314</v>
      </c>
      <c r="B258" s="2" t="s">
        <v>3</v>
      </c>
      <c r="C258" s="2" t="s">
        <v>311</v>
      </c>
      <c r="G258" s="2" t="s">
        <v>7</v>
      </c>
      <c r="H258" s="2" t="s">
        <v>643</v>
      </c>
      <c r="I258" s="2" t="s">
        <v>652</v>
      </c>
      <c r="J258" s="2" t="s">
        <v>643</v>
      </c>
    </row>
    <row r="259" spans="1:14" hidden="1" x14ac:dyDescent="0.35">
      <c r="A259" s="2" t="s">
        <v>315</v>
      </c>
      <c r="B259" s="2" t="s">
        <v>3</v>
      </c>
      <c r="C259" s="2" t="s">
        <v>311</v>
      </c>
      <c r="G259" s="2" t="s">
        <v>7</v>
      </c>
      <c r="H259" s="2" t="s">
        <v>643</v>
      </c>
      <c r="I259" s="2" t="s">
        <v>653</v>
      </c>
      <c r="J259" s="2" t="s">
        <v>643</v>
      </c>
    </row>
    <row r="260" spans="1:14" hidden="1" x14ac:dyDescent="0.35">
      <c r="A260" s="2" t="s">
        <v>316</v>
      </c>
      <c r="B260" s="2" t="s">
        <v>3</v>
      </c>
      <c r="C260" s="2" t="s">
        <v>311</v>
      </c>
      <c r="G260" s="2" t="s">
        <v>7</v>
      </c>
      <c r="H260" s="2" t="s">
        <v>643</v>
      </c>
      <c r="I260" s="2" t="s">
        <v>653</v>
      </c>
      <c r="J260" s="2" t="s">
        <v>643</v>
      </c>
    </row>
    <row r="261" spans="1:14" hidden="1" x14ac:dyDescent="0.35">
      <c r="A261" s="2" t="s">
        <v>317</v>
      </c>
      <c r="B261" s="2" t="s">
        <v>3</v>
      </c>
      <c r="C261" s="2" t="s">
        <v>311</v>
      </c>
      <c r="G261" s="2" t="s">
        <v>7</v>
      </c>
      <c r="H261" s="2" t="s">
        <v>643</v>
      </c>
      <c r="I261" s="2" t="s">
        <v>655</v>
      </c>
      <c r="J261" s="2" t="s">
        <v>643</v>
      </c>
    </row>
    <row r="262" spans="1:14" hidden="1" x14ac:dyDescent="0.35">
      <c r="A262" s="2" t="s">
        <v>318</v>
      </c>
      <c r="B262" s="2" t="s">
        <v>3</v>
      </c>
      <c r="C262" s="2" t="s">
        <v>311</v>
      </c>
      <c r="G262" s="2" t="s">
        <v>7</v>
      </c>
      <c r="H262" s="2" t="s">
        <v>643</v>
      </c>
      <c r="I262" s="2" t="s">
        <v>644</v>
      </c>
      <c r="J262" s="2" t="s">
        <v>645</v>
      </c>
    </row>
    <row r="263" spans="1:14" hidden="1" x14ac:dyDescent="0.35">
      <c r="A263" s="2" t="s">
        <v>319</v>
      </c>
      <c r="B263" s="2" t="s">
        <v>3</v>
      </c>
      <c r="C263" s="2" t="s">
        <v>311</v>
      </c>
      <c r="G263" s="2" t="s">
        <v>7</v>
      </c>
      <c r="H263" s="2" t="s">
        <v>643</v>
      </c>
      <c r="I263" s="2" t="s">
        <v>644</v>
      </c>
      <c r="J263" s="2" t="s">
        <v>645</v>
      </c>
    </row>
    <row r="264" spans="1:14" hidden="1" x14ac:dyDescent="0.35">
      <c r="A264" s="2" t="s">
        <v>320</v>
      </c>
      <c r="B264" s="2" t="s">
        <v>3</v>
      </c>
      <c r="C264" s="2" t="s">
        <v>311</v>
      </c>
      <c r="G264" s="2" t="s">
        <v>7</v>
      </c>
      <c r="H264" s="2" t="s">
        <v>643</v>
      </c>
      <c r="I264" s="2" t="s">
        <v>644</v>
      </c>
      <c r="J264" s="2" t="s">
        <v>645</v>
      </c>
    </row>
    <row r="265" spans="1:14" hidden="1" x14ac:dyDescent="0.35">
      <c r="A265" s="2" t="s">
        <v>321</v>
      </c>
      <c r="B265" s="2" t="s">
        <v>3</v>
      </c>
      <c r="C265" s="2" t="s">
        <v>311</v>
      </c>
      <c r="G265" s="2" t="s">
        <v>7</v>
      </c>
      <c r="H265" s="2" t="s">
        <v>643</v>
      </c>
      <c r="I265" s="2" t="s">
        <v>644</v>
      </c>
      <c r="J265" s="2" t="s">
        <v>645</v>
      </c>
    </row>
    <row r="266" spans="1:14" customFormat="1" hidden="1" x14ac:dyDescent="0.35">
      <c r="A266" t="s">
        <v>322</v>
      </c>
      <c r="B266" t="s">
        <v>3</v>
      </c>
      <c r="C266" t="s">
        <v>311</v>
      </c>
      <c r="G266" t="s">
        <v>5</v>
      </c>
    </row>
    <row r="267" spans="1:14" x14ac:dyDescent="0.35">
      <c r="A267" s="2" t="s">
        <v>24</v>
      </c>
      <c r="B267" s="2" t="s">
        <v>3</v>
      </c>
      <c r="C267" s="2" t="s">
        <v>20</v>
      </c>
      <c r="D267" s="2" t="s">
        <v>673</v>
      </c>
      <c r="E267" s="2" t="s">
        <v>757</v>
      </c>
      <c r="F267" s="6">
        <v>17000</v>
      </c>
      <c r="G267" s="2" t="s">
        <v>7</v>
      </c>
      <c r="H267" s="2" t="s">
        <v>643</v>
      </c>
      <c r="I267" s="2" t="s">
        <v>644</v>
      </c>
      <c r="J267" s="2" t="s">
        <v>643</v>
      </c>
      <c r="K267" s="2">
        <v>54</v>
      </c>
      <c r="L267" s="2">
        <v>490</v>
      </c>
      <c r="M267" s="2">
        <f>SUBTOTAL(9,K267:L267)</f>
        <v>544</v>
      </c>
      <c r="N267" s="2">
        <f>SUM(M267/F267*100)</f>
        <v>3.2</v>
      </c>
    </row>
    <row r="268" spans="1:14" hidden="1" x14ac:dyDescent="0.35">
      <c r="A268" s="2" t="s">
        <v>324</v>
      </c>
      <c r="B268" s="2" t="s">
        <v>3</v>
      </c>
      <c r="C268" s="2" t="s">
        <v>311</v>
      </c>
      <c r="G268" s="2" t="s">
        <v>7</v>
      </c>
      <c r="H268" s="2" t="s">
        <v>643</v>
      </c>
      <c r="I268" s="2" t="s">
        <v>650</v>
      </c>
      <c r="J268" s="2" t="s">
        <v>643</v>
      </c>
    </row>
    <row r="269" spans="1:14" x14ac:dyDescent="0.35">
      <c r="A269" s="2" t="s">
        <v>593</v>
      </c>
      <c r="B269" s="2" t="s">
        <v>513</v>
      </c>
      <c r="C269" s="2" t="s">
        <v>527</v>
      </c>
      <c r="D269" s="2" t="s">
        <v>735</v>
      </c>
      <c r="E269" s="2" t="s">
        <v>513</v>
      </c>
      <c r="F269" s="5">
        <v>3500</v>
      </c>
      <c r="G269" s="2" t="s">
        <v>511</v>
      </c>
      <c r="H269" s="2" t="s">
        <v>643</v>
      </c>
      <c r="I269" s="2" t="s">
        <v>644</v>
      </c>
      <c r="J269" s="2" t="s">
        <v>643</v>
      </c>
      <c r="K269" s="2">
        <v>6</v>
      </c>
      <c r="L269" s="2">
        <v>101</v>
      </c>
      <c r="M269" s="2">
        <f>SUBTOTAL(9,K269:L269)</f>
        <v>107</v>
      </c>
      <c r="N269" s="2">
        <f>SUM(M269/F269*100)</f>
        <v>3.0571428571428574</v>
      </c>
    </row>
    <row r="270" spans="1:14" customFormat="1" hidden="1" x14ac:dyDescent="0.35">
      <c r="A270" t="s">
        <v>326</v>
      </c>
      <c r="B270" t="s">
        <v>3</v>
      </c>
      <c r="C270" t="s">
        <v>327</v>
      </c>
      <c r="G270" t="s">
        <v>53</v>
      </c>
    </row>
    <row r="271" spans="1:14" customFormat="1" hidden="1" x14ac:dyDescent="0.35">
      <c r="A271" t="s">
        <v>328</v>
      </c>
      <c r="B271" t="s">
        <v>3</v>
      </c>
      <c r="C271" t="s">
        <v>327</v>
      </c>
      <c r="G271" t="s">
        <v>22</v>
      </c>
    </row>
    <row r="272" spans="1:14" customFormat="1" hidden="1" x14ac:dyDescent="0.35">
      <c r="A272" t="s">
        <v>329</v>
      </c>
      <c r="B272" t="s">
        <v>3</v>
      </c>
      <c r="C272" t="s">
        <v>327</v>
      </c>
      <c r="G272" t="s">
        <v>5</v>
      </c>
    </row>
    <row r="273" spans="1:14" x14ac:dyDescent="0.35">
      <c r="A273" s="2" t="s">
        <v>301</v>
      </c>
      <c r="B273" s="2" t="s">
        <v>3</v>
      </c>
      <c r="C273" s="2" t="s">
        <v>294</v>
      </c>
      <c r="D273" s="2" t="s">
        <v>301</v>
      </c>
      <c r="E273" s="2" t="s">
        <v>754</v>
      </c>
      <c r="F273" s="5">
        <v>39000</v>
      </c>
      <c r="G273" s="2" t="s">
        <v>7</v>
      </c>
      <c r="H273" s="2" t="s">
        <v>643</v>
      </c>
      <c r="I273" s="2" t="s">
        <v>644</v>
      </c>
      <c r="J273" s="2" t="s">
        <v>643</v>
      </c>
      <c r="K273" s="2">
        <v>48</v>
      </c>
      <c r="L273" s="5">
        <v>1091</v>
      </c>
      <c r="M273" s="2">
        <f>SUBTOTAL(9,K273:L273)</f>
        <v>1139</v>
      </c>
      <c r="N273" s="2">
        <f>SUM(M273/F273*100)</f>
        <v>2.9205128205128208</v>
      </c>
    </row>
    <row r="274" spans="1:14" hidden="1" x14ac:dyDescent="0.35">
      <c r="A274" s="2" t="s">
        <v>331</v>
      </c>
      <c r="B274" s="2" t="s">
        <v>3</v>
      </c>
      <c r="C274" s="2" t="s">
        <v>327</v>
      </c>
      <c r="G274" s="2" t="s">
        <v>7</v>
      </c>
      <c r="H274" s="2" t="s">
        <v>643</v>
      </c>
      <c r="I274" s="2" t="s">
        <v>650</v>
      </c>
      <c r="J274" s="2" t="s">
        <v>643</v>
      </c>
    </row>
    <row r="275" spans="1:14" hidden="1" x14ac:dyDescent="0.35">
      <c r="A275" s="2" t="s">
        <v>332</v>
      </c>
      <c r="B275" s="2" t="s">
        <v>3</v>
      </c>
      <c r="C275" s="2" t="s">
        <v>327</v>
      </c>
      <c r="G275" s="2" t="s">
        <v>7</v>
      </c>
      <c r="H275" s="2" t="s">
        <v>643</v>
      </c>
      <c r="I275" s="2" t="s">
        <v>650</v>
      </c>
      <c r="J275" s="2" t="s">
        <v>643</v>
      </c>
    </row>
    <row r="276" spans="1:14" hidden="1" x14ac:dyDescent="0.35">
      <c r="A276" s="2" t="s">
        <v>333</v>
      </c>
      <c r="B276" s="2" t="s">
        <v>3</v>
      </c>
      <c r="C276" s="2" t="s">
        <v>327</v>
      </c>
      <c r="G276" s="2" t="s">
        <v>7</v>
      </c>
      <c r="H276" s="2" t="s">
        <v>643</v>
      </c>
      <c r="I276" s="2" t="s">
        <v>653</v>
      </c>
      <c r="J276" s="2" t="s">
        <v>643</v>
      </c>
    </row>
    <row r="277" spans="1:14" x14ac:dyDescent="0.35">
      <c r="A277" s="2" t="s">
        <v>558</v>
      </c>
      <c r="B277" s="2" t="s">
        <v>513</v>
      </c>
      <c r="C277" s="2" t="s">
        <v>559</v>
      </c>
      <c r="D277" s="2" t="s">
        <v>726</v>
      </c>
      <c r="E277" s="2" t="s">
        <v>513</v>
      </c>
      <c r="F277" s="5">
        <v>9000</v>
      </c>
      <c r="G277" s="2" t="s">
        <v>511</v>
      </c>
      <c r="H277" s="2" t="s">
        <v>643</v>
      </c>
      <c r="I277" s="2" t="s">
        <v>644</v>
      </c>
      <c r="J277" s="2" t="s">
        <v>643</v>
      </c>
      <c r="K277" s="2">
        <v>16</v>
      </c>
      <c r="L277" s="2">
        <v>243</v>
      </c>
      <c r="M277" s="2">
        <f>SUBTOTAL(9,K277:L277)</f>
        <v>259</v>
      </c>
      <c r="N277" s="2">
        <f>SUM(M277/F277*100)</f>
        <v>2.8777777777777778</v>
      </c>
    </row>
    <row r="278" spans="1:14" x14ac:dyDescent="0.35">
      <c r="A278" s="2" t="s">
        <v>582</v>
      </c>
      <c r="B278" s="2" t="s">
        <v>513</v>
      </c>
      <c r="C278" s="2" t="s">
        <v>559</v>
      </c>
      <c r="D278" s="2" t="s">
        <v>731</v>
      </c>
      <c r="E278" s="2" t="s">
        <v>513</v>
      </c>
      <c r="F278" s="5">
        <v>8000</v>
      </c>
      <c r="G278" s="2" t="s">
        <v>511</v>
      </c>
      <c r="H278" s="2" t="s">
        <v>643</v>
      </c>
      <c r="I278" s="2" t="s">
        <v>644</v>
      </c>
      <c r="J278" s="2" t="s">
        <v>643</v>
      </c>
      <c r="K278" s="2">
        <v>14</v>
      </c>
      <c r="L278" s="2">
        <v>211</v>
      </c>
      <c r="M278" s="2">
        <f>SUBTOTAL(9,K278:L278)</f>
        <v>225</v>
      </c>
      <c r="N278" s="2">
        <f>SUM(M278/F278*100)</f>
        <v>2.8125</v>
      </c>
    </row>
    <row r="279" spans="1:14" x14ac:dyDescent="0.35">
      <c r="A279" s="2" t="s">
        <v>563</v>
      </c>
      <c r="B279" s="2" t="s">
        <v>513</v>
      </c>
      <c r="C279" s="2" t="s">
        <v>564</v>
      </c>
      <c r="D279" s="2" t="s">
        <v>727</v>
      </c>
      <c r="E279" s="2" t="s">
        <v>513</v>
      </c>
      <c r="F279" s="5">
        <v>1000</v>
      </c>
      <c r="G279" s="2" t="s">
        <v>511</v>
      </c>
      <c r="H279" s="2" t="s">
        <v>643</v>
      </c>
      <c r="I279" s="2" t="s">
        <v>644</v>
      </c>
      <c r="J279" s="2" t="s">
        <v>643</v>
      </c>
      <c r="K279" s="2">
        <v>20</v>
      </c>
      <c r="L279" s="2">
        <v>8</v>
      </c>
      <c r="M279" s="2">
        <f>SUBTOTAL(9,K279:L279)</f>
        <v>28</v>
      </c>
      <c r="N279" s="2">
        <f>SUM(M279/F279*100)</f>
        <v>2.8000000000000003</v>
      </c>
    </row>
    <row r="280" spans="1:14" hidden="1" x14ac:dyDescent="0.35">
      <c r="A280" s="2" t="s">
        <v>337</v>
      </c>
      <c r="B280" s="2" t="s">
        <v>3</v>
      </c>
      <c r="C280" s="2" t="s">
        <v>327</v>
      </c>
      <c r="G280" s="2" t="s">
        <v>7</v>
      </c>
      <c r="H280" s="2" t="s">
        <v>643</v>
      </c>
      <c r="I280" s="2" t="s">
        <v>646</v>
      </c>
      <c r="J280" s="2" t="s">
        <v>643</v>
      </c>
    </row>
    <row r="281" spans="1:14" x14ac:dyDescent="0.35">
      <c r="A281" s="2" t="s">
        <v>436</v>
      </c>
      <c r="B281" s="2" t="s">
        <v>3</v>
      </c>
      <c r="C281" s="2" t="s">
        <v>353</v>
      </c>
      <c r="D281" s="2" t="s">
        <v>710</v>
      </c>
      <c r="E281" s="2" t="s">
        <v>754</v>
      </c>
      <c r="F281" s="5">
        <v>10000</v>
      </c>
      <c r="G281" s="2" t="s">
        <v>7</v>
      </c>
      <c r="H281" s="2" t="s">
        <v>643</v>
      </c>
      <c r="I281" s="2" t="s">
        <v>644</v>
      </c>
      <c r="J281" s="2" t="s">
        <v>643</v>
      </c>
      <c r="K281" s="2">
        <v>10</v>
      </c>
      <c r="L281" s="2">
        <v>267</v>
      </c>
      <c r="M281" s="2">
        <f>SUBTOTAL(9,K281:L281)</f>
        <v>277</v>
      </c>
      <c r="N281" s="2">
        <f>SUM(M281/F281*100)</f>
        <v>2.77</v>
      </c>
    </row>
    <row r="282" spans="1:14" x14ac:dyDescent="0.35">
      <c r="A282" s="2" t="s">
        <v>434</v>
      </c>
      <c r="B282" s="2" t="s">
        <v>3</v>
      </c>
      <c r="C282" s="2" t="s">
        <v>353</v>
      </c>
      <c r="D282" s="2" t="s">
        <v>710</v>
      </c>
      <c r="E282" s="2" t="s">
        <v>754</v>
      </c>
      <c r="F282" s="5">
        <v>10000</v>
      </c>
      <c r="G282" s="2" t="s">
        <v>7</v>
      </c>
      <c r="H282" s="2" t="s">
        <v>643</v>
      </c>
      <c r="I282" s="2" t="s">
        <v>644</v>
      </c>
      <c r="J282" s="2" t="s">
        <v>643</v>
      </c>
      <c r="K282" s="2">
        <v>10</v>
      </c>
      <c r="L282" s="2">
        <v>266</v>
      </c>
      <c r="M282" s="2">
        <f>SUBTOTAL(9,K282:L282)</f>
        <v>276</v>
      </c>
      <c r="N282" s="2">
        <f>SUM(M282/F282*100)</f>
        <v>2.76</v>
      </c>
    </row>
    <row r="283" spans="1:14" x14ac:dyDescent="0.35">
      <c r="A283" s="2" t="s">
        <v>220</v>
      </c>
      <c r="B283" s="2" t="s">
        <v>3</v>
      </c>
      <c r="C283" s="2" t="s">
        <v>218</v>
      </c>
      <c r="D283" s="2" t="s">
        <v>218</v>
      </c>
      <c r="E283" s="2" t="s">
        <v>759</v>
      </c>
      <c r="F283" s="5">
        <v>29000</v>
      </c>
      <c r="G283" s="2" t="s">
        <v>7</v>
      </c>
      <c r="H283" s="2" t="s">
        <v>643</v>
      </c>
      <c r="I283" s="2" t="s">
        <v>644</v>
      </c>
      <c r="J283" s="2" t="s">
        <v>643</v>
      </c>
      <c r="K283" s="2">
        <v>60</v>
      </c>
      <c r="L283" s="2">
        <v>738</v>
      </c>
      <c r="M283" s="2">
        <f>SUBTOTAL(9,K283:L283)</f>
        <v>798</v>
      </c>
      <c r="N283" s="2">
        <f>SUM(M283/F283*100)</f>
        <v>2.7517241379310344</v>
      </c>
    </row>
    <row r="284" spans="1:14" hidden="1" x14ac:dyDescent="0.35">
      <c r="A284" s="2" t="s">
        <v>341</v>
      </c>
      <c r="B284" s="2" t="s">
        <v>3</v>
      </c>
      <c r="C284" s="2" t="s">
        <v>327</v>
      </c>
      <c r="D284" s="2" t="s">
        <v>697</v>
      </c>
      <c r="G284" s="2" t="s">
        <v>7</v>
      </c>
      <c r="H284" s="2" t="s">
        <v>645</v>
      </c>
      <c r="I284" s="2" t="s">
        <v>644</v>
      </c>
      <c r="J284" s="2" t="s">
        <v>643</v>
      </c>
    </row>
    <row r="285" spans="1:14" x14ac:dyDescent="0.35">
      <c r="A285" s="2" t="s">
        <v>396</v>
      </c>
      <c r="B285" s="2" t="s">
        <v>3</v>
      </c>
      <c r="C285" s="2" t="s">
        <v>353</v>
      </c>
      <c r="D285" s="2" t="s">
        <v>394</v>
      </c>
      <c r="E285" s="2" t="s">
        <v>754</v>
      </c>
      <c r="F285" s="5">
        <v>21000</v>
      </c>
      <c r="G285" s="2" t="s">
        <v>7</v>
      </c>
      <c r="H285" s="2" t="s">
        <v>643</v>
      </c>
      <c r="I285" s="2" t="s">
        <v>644</v>
      </c>
      <c r="J285" s="2" t="s">
        <v>643</v>
      </c>
      <c r="K285" s="2">
        <v>13</v>
      </c>
      <c r="L285" s="2">
        <v>563</v>
      </c>
      <c r="M285" s="2">
        <f>SUBTOTAL(9,K285:L285)</f>
        <v>576</v>
      </c>
      <c r="N285" s="2">
        <f>SUM(M285/F285*100)</f>
        <v>2.7428571428571429</v>
      </c>
    </row>
    <row r="286" spans="1:14" hidden="1" x14ac:dyDescent="0.35">
      <c r="A286" s="2" t="s">
        <v>343</v>
      </c>
      <c r="B286" s="2" t="s">
        <v>3</v>
      </c>
      <c r="C286" s="2" t="s">
        <v>327</v>
      </c>
      <c r="G286" s="2" t="s">
        <v>7</v>
      </c>
      <c r="H286" s="2" t="s">
        <v>643</v>
      </c>
      <c r="I286" s="2" t="s">
        <v>646</v>
      </c>
      <c r="J286" s="2" t="s">
        <v>643</v>
      </c>
    </row>
    <row r="287" spans="1:14" customFormat="1" hidden="1" x14ac:dyDescent="0.35">
      <c r="A287" t="s">
        <v>344</v>
      </c>
      <c r="B287" t="s">
        <v>3</v>
      </c>
      <c r="C287" t="s">
        <v>327</v>
      </c>
      <c r="G287" t="s">
        <v>22</v>
      </c>
    </row>
    <row r="288" spans="1:14" customFormat="1" hidden="1" x14ac:dyDescent="0.35">
      <c r="A288" t="s">
        <v>345</v>
      </c>
      <c r="B288" t="s">
        <v>3</v>
      </c>
      <c r="C288" t="s">
        <v>327</v>
      </c>
      <c r="G288" t="s">
        <v>5</v>
      </c>
    </row>
    <row r="289" spans="1:14" customFormat="1" hidden="1" x14ac:dyDescent="0.35">
      <c r="A289" t="s">
        <v>346</v>
      </c>
      <c r="B289" t="s">
        <v>3</v>
      </c>
      <c r="C289" t="s">
        <v>327</v>
      </c>
      <c r="G289" t="s">
        <v>5</v>
      </c>
    </row>
    <row r="290" spans="1:14" x14ac:dyDescent="0.35">
      <c r="A290" s="2" t="s">
        <v>565</v>
      </c>
      <c r="B290" s="2" t="s">
        <v>513</v>
      </c>
      <c r="C290" s="2" t="s">
        <v>566</v>
      </c>
      <c r="D290" s="2" t="s">
        <v>566</v>
      </c>
      <c r="E290" s="2" t="s">
        <v>513</v>
      </c>
      <c r="F290" s="5">
        <v>8000</v>
      </c>
      <c r="G290" s="2" t="s">
        <v>511</v>
      </c>
      <c r="H290" s="2" t="s">
        <v>643</v>
      </c>
      <c r="I290" s="2" t="s">
        <v>644</v>
      </c>
      <c r="J290" s="2" t="s">
        <v>643</v>
      </c>
      <c r="K290" s="2">
        <v>20</v>
      </c>
      <c r="L290" s="2">
        <v>198</v>
      </c>
      <c r="M290" s="2">
        <f>SUBTOTAL(9,K290:L290)</f>
        <v>218</v>
      </c>
      <c r="N290" s="2">
        <f>SUM(M290/F290*100)</f>
        <v>2.7250000000000001</v>
      </c>
    </row>
    <row r="291" spans="1:14" hidden="1" x14ac:dyDescent="0.35">
      <c r="A291" s="2" t="s">
        <v>348</v>
      </c>
      <c r="B291" s="2" t="s">
        <v>3</v>
      </c>
      <c r="C291" s="2" t="s">
        <v>349</v>
      </c>
      <c r="G291" s="2" t="s">
        <v>7</v>
      </c>
      <c r="H291" s="2" t="s">
        <v>643</v>
      </c>
      <c r="I291" s="2" t="s">
        <v>662</v>
      </c>
      <c r="J291" s="2" t="s">
        <v>645</v>
      </c>
    </row>
    <row r="292" spans="1:14" hidden="1" x14ac:dyDescent="0.35">
      <c r="A292" s="2" t="s">
        <v>350</v>
      </c>
      <c r="B292" s="2" t="s">
        <v>3</v>
      </c>
      <c r="C292" s="2" t="s">
        <v>349</v>
      </c>
      <c r="G292" s="2" t="s">
        <v>7</v>
      </c>
      <c r="H292" s="2" t="s">
        <v>643</v>
      </c>
      <c r="I292" s="2" t="s">
        <v>662</v>
      </c>
      <c r="J292" s="2" t="s">
        <v>645</v>
      </c>
    </row>
    <row r="293" spans="1:14" hidden="1" x14ac:dyDescent="0.35">
      <c r="A293" s="2" t="s">
        <v>351</v>
      </c>
      <c r="B293" s="2" t="s">
        <v>3</v>
      </c>
      <c r="C293" s="2" t="s">
        <v>349</v>
      </c>
      <c r="G293" s="2" t="s">
        <v>7</v>
      </c>
      <c r="H293" s="2" t="s">
        <v>643</v>
      </c>
      <c r="I293" s="2" t="s">
        <v>663</v>
      </c>
      <c r="J293" s="2" t="s">
        <v>645</v>
      </c>
    </row>
    <row r="294" spans="1:14" customFormat="1" hidden="1" x14ac:dyDescent="0.35">
      <c r="A294" t="s">
        <v>352</v>
      </c>
      <c r="B294" t="s">
        <v>3</v>
      </c>
      <c r="C294" t="s">
        <v>353</v>
      </c>
      <c r="G294" t="s">
        <v>5</v>
      </c>
    </row>
    <row r="295" spans="1:14" x14ac:dyDescent="0.35">
      <c r="A295" s="2" t="s">
        <v>444</v>
      </c>
      <c r="B295" s="2" t="s">
        <v>3</v>
      </c>
      <c r="C295" s="2" t="s">
        <v>443</v>
      </c>
      <c r="D295" s="2" t="s">
        <v>712</v>
      </c>
      <c r="E295" s="2" t="s">
        <v>754</v>
      </c>
      <c r="F295" s="5">
        <v>11000</v>
      </c>
      <c r="G295" s="2" t="s">
        <v>7</v>
      </c>
      <c r="H295" s="2" t="s">
        <v>643</v>
      </c>
      <c r="I295" s="2" t="s">
        <v>644</v>
      </c>
      <c r="J295" s="2" t="s">
        <v>643</v>
      </c>
      <c r="K295" s="2">
        <v>0</v>
      </c>
      <c r="L295" s="2">
        <v>294</v>
      </c>
      <c r="M295" s="2">
        <f>SUBTOTAL(9,K295:L295)</f>
        <v>294</v>
      </c>
      <c r="N295" s="2">
        <f>SUM(M295/F295*100)</f>
        <v>2.6727272727272728</v>
      </c>
    </row>
    <row r="296" spans="1:14" hidden="1" x14ac:dyDescent="0.35">
      <c r="A296" s="2" t="s">
        <v>355</v>
      </c>
      <c r="B296" s="2" t="s">
        <v>3</v>
      </c>
      <c r="C296" s="2" t="s">
        <v>353</v>
      </c>
      <c r="G296" s="2" t="s">
        <v>7</v>
      </c>
      <c r="H296" s="2" t="s">
        <v>643</v>
      </c>
      <c r="I296" s="2" t="s">
        <v>644</v>
      </c>
      <c r="J296" s="2" t="s">
        <v>645</v>
      </c>
    </row>
    <row r="297" spans="1:14" hidden="1" x14ac:dyDescent="0.35">
      <c r="A297" s="2" t="s">
        <v>356</v>
      </c>
      <c r="B297" s="2" t="s">
        <v>3</v>
      </c>
      <c r="C297" s="2" t="s">
        <v>353</v>
      </c>
      <c r="G297" s="2" t="s">
        <v>7</v>
      </c>
      <c r="H297" s="2" t="s">
        <v>643</v>
      </c>
      <c r="I297" s="2" t="s">
        <v>646</v>
      </c>
      <c r="J297" s="2" t="s">
        <v>643</v>
      </c>
    </row>
    <row r="298" spans="1:14" hidden="1" x14ac:dyDescent="0.35">
      <c r="A298" s="2" t="s">
        <v>357</v>
      </c>
      <c r="B298" s="2" t="s">
        <v>3</v>
      </c>
      <c r="C298" s="2" t="s">
        <v>353</v>
      </c>
      <c r="G298" s="2" t="s">
        <v>7</v>
      </c>
      <c r="H298" s="2" t="s">
        <v>643</v>
      </c>
      <c r="I298" s="2" t="s">
        <v>646</v>
      </c>
      <c r="J298" s="2" t="s">
        <v>643</v>
      </c>
    </row>
    <row r="299" spans="1:14" hidden="1" x14ac:dyDescent="0.35">
      <c r="A299" s="2" t="s">
        <v>358</v>
      </c>
      <c r="B299" s="2" t="s">
        <v>3</v>
      </c>
      <c r="C299" s="2" t="s">
        <v>353</v>
      </c>
      <c r="G299" s="2" t="s">
        <v>7</v>
      </c>
      <c r="H299" s="2" t="s">
        <v>643</v>
      </c>
      <c r="I299" s="2" t="s">
        <v>652</v>
      </c>
      <c r="J299" s="2" t="s">
        <v>643</v>
      </c>
    </row>
    <row r="300" spans="1:14" ht="29" hidden="1" x14ac:dyDescent="0.35">
      <c r="A300" s="2" t="s">
        <v>359</v>
      </c>
      <c r="B300" s="2" t="s">
        <v>3</v>
      </c>
      <c r="C300" s="2" t="s">
        <v>353</v>
      </c>
      <c r="G300" s="2" t="s">
        <v>7</v>
      </c>
      <c r="H300" s="2" t="s">
        <v>643</v>
      </c>
      <c r="I300" s="2" t="s">
        <v>664</v>
      </c>
      <c r="J300" s="2" t="s">
        <v>643</v>
      </c>
    </row>
    <row r="301" spans="1:14" customFormat="1" hidden="1" x14ac:dyDescent="0.35">
      <c r="A301" t="s">
        <v>360</v>
      </c>
      <c r="B301" t="s">
        <v>3</v>
      </c>
      <c r="C301" t="s">
        <v>353</v>
      </c>
      <c r="G301" t="s">
        <v>5</v>
      </c>
    </row>
    <row r="302" spans="1:14" customFormat="1" hidden="1" x14ac:dyDescent="0.35">
      <c r="A302" t="s">
        <v>361</v>
      </c>
      <c r="B302" t="s">
        <v>3</v>
      </c>
      <c r="C302" t="s">
        <v>353</v>
      </c>
      <c r="G302" t="s">
        <v>5</v>
      </c>
    </row>
    <row r="303" spans="1:14" customFormat="1" hidden="1" x14ac:dyDescent="0.35">
      <c r="A303" t="s">
        <v>362</v>
      </c>
      <c r="B303" t="s">
        <v>3</v>
      </c>
      <c r="C303" t="s">
        <v>353</v>
      </c>
      <c r="G303" t="s">
        <v>5</v>
      </c>
    </row>
    <row r="304" spans="1:14" customFormat="1" hidden="1" x14ac:dyDescent="0.35">
      <c r="A304" t="s">
        <v>363</v>
      </c>
      <c r="B304" t="s">
        <v>3</v>
      </c>
      <c r="C304" t="s">
        <v>353</v>
      </c>
      <c r="G304" t="s">
        <v>5</v>
      </c>
    </row>
    <row r="305" spans="1:14" customFormat="1" hidden="1" x14ac:dyDescent="0.35">
      <c r="A305" t="s">
        <v>364</v>
      </c>
      <c r="B305" t="s">
        <v>3</v>
      </c>
      <c r="C305" t="s">
        <v>353</v>
      </c>
      <c r="G305" t="s">
        <v>53</v>
      </c>
    </row>
    <row r="306" spans="1:14" hidden="1" x14ac:dyDescent="0.35">
      <c r="A306" s="2" t="s">
        <v>365</v>
      </c>
      <c r="B306" s="2" t="s">
        <v>3</v>
      </c>
      <c r="C306" s="2" t="s">
        <v>353</v>
      </c>
      <c r="G306" s="2" t="s">
        <v>7</v>
      </c>
      <c r="H306" s="2" t="s">
        <v>645</v>
      </c>
      <c r="I306" s="2" t="s">
        <v>644</v>
      </c>
      <c r="J306" s="2" t="s">
        <v>645</v>
      </c>
    </row>
    <row r="307" spans="1:14" hidden="1" x14ac:dyDescent="0.35">
      <c r="A307" s="2" t="s">
        <v>366</v>
      </c>
      <c r="B307" s="2" t="s">
        <v>3</v>
      </c>
      <c r="C307" s="2" t="s">
        <v>353</v>
      </c>
      <c r="G307" s="2" t="s">
        <v>7</v>
      </c>
      <c r="H307" s="2" t="s">
        <v>645</v>
      </c>
      <c r="I307" s="2" t="s">
        <v>644</v>
      </c>
      <c r="J307" s="2" t="s">
        <v>643</v>
      </c>
    </row>
    <row r="308" spans="1:14" hidden="1" x14ac:dyDescent="0.35">
      <c r="A308" s="2" t="s">
        <v>367</v>
      </c>
      <c r="B308" s="2" t="s">
        <v>3</v>
      </c>
      <c r="C308" s="2" t="s">
        <v>353</v>
      </c>
      <c r="G308" s="2" t="s">
        <v>7</v>
      </c>
      <c r="H308" s="2" t="s">
        <v>643</v>
      </c>
      <c r="I308" s="2" t="s">
        <v>655</v>
      </c>
      <c r="J308" s="2" t="s">
        <v>643</v>
      </c>
    </row>
    <row r="309" spans="1:14" hidden="1" x14ac:dyDescent="0.35">
      <c r="A309" s="2" t="s">
        <v>368</v>
      </c>
      <c r="B309" s="2" t="s">
        <v>3</v>
      </c>
      <c r="C309" s="2" t="s">
        <v>353</v>
      </c>
      <c r="G309" s="2" t="s">
        <v>7</v>
      </c>
      <c r="H309" s="2" t="s">
        <v>645</v>
      </c>
      <c r="I309" s="2" t="s">
        <v>644</v>
      </c>
      <c r="J309" s="2" t="s">
        <v>645</v>
      </c>
    </row>
    <row r="310" spans="1:14" x14ac:dyDescent="0.35">
      <c r="A310" s="2" t="s">
        <v>123</v>
      </c>
      <c r="B310" s="2" t="s">
        <v>3</v>
      </c>
      <c r="C310" s="2" t="s">
        <v>118</v>
      </c>
      <c r="D310" s="2" t="s">
        <v>679</v>
      </c>
      <c r="E310" s="2" t="s">
        <v>758</v>
      </c>
      <c r="F310" s="5">
        <v>15000</v>
      </c>
      <c r="G310" s="2" t="s">
        <v>7</v>
      </c>
      <c r="H310" s="2" t="s">
        <v>643</v>
      </c>
      <c r="I310" s="2" t="s">
        <v>644</v>
      </c>
      <c r="J310" s="2" t="s">
        <v>643</v>
      </c>
      <c r="K310" s="2">
        <v>20</v>
      </c>
      <c r="L310" s="2">
        <v>377</v>
      </c>
      <c r="M310" s="2">
        <f>SUBTOTAL(9,K310:L310)</f>
        <v>397</v>
      </c>
      <c r="N310" s="2">
        <f>SUM(M310/F310*100)</f>
        <v>2.6466666666666665</v>
      </c>
    </row>
    <row r="311" spans="1:14" x14ac:dyDescent="0.35">
      <c r="A311" s="2" t="s">
        <v>445</v>
      </c>
      <c r="B311" s="2" t="s">
        <v>3</v>
      </c>
      <c r="C311" s="2" t="s">
        <v>443</v>
      </c>
      <c r="D311" s="2" t="s">
        <v>712</v>
      </c>
      <c r="E311" s="2" t="s">
        <v>754</v>
      </c>
      <c r="F311" s="5">
        <v>11000</v>
      </c>
      <c r="G311" s="2" t="s">
        <v>7</v>
      </c>
      <c r="H311" s="2" t="s">
        <v>643</v>
      </c>
      <c r="I311" s="2" t="s">
        <v>644</v>
      </c>
      <c r="J311" s="2" t="s">
        <v>643</v>
      </c>
      <c r="K311" s="2">
        <v>0</v>
      </c>
      <c r="L311" s="2">
        <v>272</v>
      </c>
      <c r="M311" s="2">
        <f>SUBTOTAL(9,K311:L311)</f>
        <v>272</v>
      </c>
      <c r="N311" s="2">
        <f>SUM(M311/F311*100)</f>
        <v>2.4727272727272727</v>
      </c>
    </row>
    <row r="312" spans="1:14" hidden="1" x14ac:dyDescent="0.35">
      <c r="A312" s="2" t="s">
        <v>371</v>
      </c>
      <c r="B312" s="2" t="s">
        <v>3</v>
      </c>
      <c r="C312" s="2" t="s">
        <v>353</v>
      </c>
      <c r="G312" s="2" t="s">
        <v>7</v>
      </c>
      <c r="H312" s="2" t="s">
        <v>643</v>
      </c>
      <c r="I312" s="2" t="s">
        <v>644</v>
      </c>
      <c r="J312" s="2" t="s">
        <v>645</v>
      </c>
    </row>
    <row r="313" spans="1:14" x14ac:dyDescent="0.35">
      <c r="A313" s="2" t="s">
        <v>9</v>
      </c>
      <c r="B313" s="2" t="s">
        <v>3</v>
      </c>
      <c r="C313" s="2" t="s">
        <v>4</v>
      </c>
      <c r="D313" s="2" t="s">
        <v>670</v>
      </c>
      <c r="E313" s="2" t="s">
        <v>757</v>
      </c>
      <c r="F313" s="6">
        <v>16000</v>
      </c>
      <c r="G313" s="2" t="s">
        <v>7</v>
      </c>
      <c r="H313" s="2" t="s">
        <v>643</v>
      </c>
      <c r="I313" s="2" t="s">
        <v>644</v>
      </c>
      <c r="J313" s="2" t="s">
        <v>643</v>
      </c>
      <c r="K313" s="2">
        <v>29</v>
      </c>
      <c r="L313" s="2">
        <v>345</v>
      </c>
      <c r="M313" s="2">
        <f>SUBTOTAL(9,K313:L313)</f>
        <v>374</v>
      </c>
      <c r="N313" s="2">
        <f>SUM(M313/F313*100)</f>
        <v>2.3374999999999999</v>
      </c>
    </row>
    <row r="314" spans="1:14" x14ac:dyDescent="0.35">
      <c r="A314" s="2" t="s">
        <v>584</v>
      </c>
      <c r="B314" s="2" t="s">
        <v>513</v>
      </c>
      <c r="C314" s="2" t="s">
        <v>521</v>
      </c>
      <c r="D314" s="2" t="s">
        <v>592</v>
      </c>
      <c r="E314" s="2" t="s">
        <v>513</v>
      </c>
      <c r="F314" s="5">
        <v>11000</v>
      </c>
      <c r="G314" s="2" t="s">
        <v>511</v>
      </c>
      <c r="H314" s="2" t="s">
        <v>643</v>
      </c>
      <c r="I314" s="2" t="s">
        <v>644</v>
      </c>
      <c r="J314" s="2" t="s">
        <v>643</v>
      </c>
      <c r="K314" s="2">
        <v>31</v>
      </c>
      <c r="L314" s="2">
        <v>217</v>
      </c>
      <c r="M314" s="2">
        <f>SUBTOTAL(9,K314:L314)</f>
        <v>248</v>
      </c>
      <c r="N314" s="2">
        <f>SUM(M314/F314*100)</f>
        <v>2.2545454545454544</v>
      </c>
    </row>
    <row r="315" spans="1:14" hidden="1" x14ac:dyDescent="0.35">
      <c r="A315" s="2" t="s">
        <v>374</v>
      </c>
      <c r="B315" s="2" t="s">
        <v>3</v>
      </c>
      <c r="C315" s="2" t="s">
        <v>353</v>
      </c>
      <c r="G315" s="2" t="s">
        <v>7</v>
      </c>
      <c r="H315" s="2" t="s">
        <v>643</v>
      </c>
      <c r="I315" s="2" t="s">
        <v>652</v>
      </c>
      <c r="J315" s="2" t="s">
        <v>645</v>
      </c>
    </row>
    <row r="316" spans="1:14" customFormat="1" hidden="1" x14ac:dyDescent="0.35">
      <c r="A316" t="s">
        <v>375</v>
      </c>
      <c r="B316" t="s">
        <v>3</v>
      </c>
      <c r="C316" t="s">
        <v>353</v>
      </c>
      <c r="G316" t="s">
        <v>22</v>
      </c>
    </row>
    <row r="317" spans="1:14" x14ac:dyDescent="0.35">
      <c r="A317" s="2" t="s">
        <v>446</v>
      </c>
      <c r="B317" s="2" t="s">
        <v>3</v>
      </c>
      <c r="C317" s="2" t="s">
        <v>443</v>
      </c>
      <c r="D317" s="2" t="s">
        <v>713</v>
      </c>
      <c r="E317" s="2" t="s">
        <v>754</v>
      </c>
      <c r="F317" s="5">
        <v>1000</v>
      </c>
      <c r="G317" s="2" t="s">
        <v>7</v>
      </c>
      <c r="H317" s="2" t="s">
        <v>643</v>
      </c>
      <c r="I317" s="2" t="s">
        <v>644</v>
      </c>
      <c r="J317" s="2" t="s">
        <v>643</v>
      </c>
      <c r="K317" s="2">
        <v>20</v>
      </c>
      <c r="L317" s="2">
        <v>2</v>
      </c>
      <c r="M317" s="2">
        <f>SUBTOTAL(9,K317:L317)</f>
        <v>22</v>
      </c>
      <c r="N317" s="2">
        <f>SUM(M317/F317*100)</f>
        <v>2.1999999999999997</v>
      </c>
    </row>
    <row r="318" spans="1:14" x14ac:dyDescent="0.35">
      <c r="A318" s="2" t="s">
        <v>568</v>
      </c>
      <c r="B318" s="2" t="s">
        <v>513</v>
      </c>
      <c r="C318" s="2" t="s">
        <v>529</v>
      </c>
      <c r="D318" s="2" t="s">
        <v>728</v>
      </c>
      <c r="E318" s="2" t="s">
        <v>757</v>
      </c>
      <c r="F318" s="5">
        <v>7000</v>
      </c>
      <c r="G318" s="2" t="s">
        <v>511</v>
      </c>
      <c r="H318" s="2" t="s">
        <v>643</v>
      </c>
      <c r="I318" s="2" t="s">
        <v>644</v>
      </c>
      <c r="J318" s="2" t="s">
        <v>643</v>
      </c>
      <c r="K318" s="2">
        <v>8</v>
      </c>
      <c r="L318" s="2">
        <v>145</v>
      </c>
      <c r="M318" s="2">
        <f>SUBTOTAL(9,K318:L318)</f>
        <v>153</v>
      </c>
      <c r="N318" s="2">
        <f>SUM(M318/F318*100)</f>
        <v>2.1857142857142855</v>
      </c>
    </row>
    <row r="319" spans="1:14" hidden="1" x14ac:dyDescent="0.35">
      <c r="A319" s="2" t="s">
        <v>378</v>
      </c>
      <c r="B319" s="2" t="s">
        <v>3</v>
      </c>
      <c r="C319" s="2" t="s">
        <v>353</v>
      </c>
      <c r="G319" s="2" t="s">
        <v>7</v>
      </c>
      <c r="H319" s="2" t="s">
        <v>643</v>
      </c>
      <c r="I319" s="2" t="s">
        <v>644</v>
      </c>
      <c r="J319" s="2" t="s">
        <v>645</v>
      </c>
    </row>
    <row r="320" spans="1:14" customFormat="1" hidden="1" x14ac:dyDescent="0.35">
      <c r="A320" t="s">
        <v>379</v>
      </c>
      <c r="B320" t="s">
        <v>3</v>
      </c>
      <c r="C320" t="s">
        <v>353</v>
      </c>
      <c r="G320" t="s">
        <v>5</v>
      </c>
    </row>
    <row r="321" spans="1:14" customFormat="1" hidden="1" x14ac:dyDescent="0.35">
      <c r="A321" t="s">
        <v>380</v>
      </c>
      <c r="B321" t="s">
        <v>3</v>
      </c>
      <c r="C321" t="s">
        <v>353</v>
      </c>
      <c r="G321" t="s">
        <v>5</v>
      </c>
    </row>
    <row r="322" spans="1:14" hidden="1" x14ac:dyDescent="0.35">
      <c r="A322" s="2" t="s">
        <v>381</v>
      </c>
      <c r="B322" s="2" t="s">
        <v>3</v>
      </c>
      <c r="C322" s="2" t="s">
        <v>353</v>
      </c>
      <c r="G322" s="2" t="s">
        <v>7</v>
      </c>
      <c r="H322" s="2" t="s">
        <v>643</v>
      </c>
      <c r="I322" s="2" t="s">
        <v>655</v>
      </c>
      <c r="J322" s="2" t="s">
        <v>643</v>
      </c>
    </row>
    <row r="323" spans="1:14" hidden="1" x14ac:dyDescent="0.35">
      <c r="A323" s="2" t="s">
        <v>382</v>
      </c>
      <c r="B323" s="2" t="s">
        <v>3</v>
      </c>
      <c r="C323" s="2" t="s">
        <v>353</v>
      </c>
      <c r="G323" s="2" t="s">
        <v>7</v>
      </c>
      <c r="H323" s="2" t="s">
        <v>643</v>
      </c>
      <c r="I323" s="2" t="s">
        <v>655</v>
      </c>
      <c r="J323" s="2" t="s">
        <v>643</v>
      </c>
    </row>
    <row r="324" spans="1:14" hidden="1" x14ac:dyDescent="0.35">
      <c r="A324" s="2" t="s">
        <v>383</v>
      </c>
      <c r="B324" s="2" t="s">
        <v>3</v>
      </c>
      <c r="C324" s="2" t="s">
        <v>353</v>
      </c>
      <c r="G324" s="2" t="s">
        <v>7</v>
      </c>
      <c r="H324" s="2" t="s">
        <v>643</v>
      </c>
      <c r="I324" s="2" t="s">
        <v>653</v>
      </c>
      <c r="J324" s="2" t="s">
        <v>643</v>
      </c>
    </row>
    <row r="325" spans="1:14" x14ac:dyDescent="0.35">
      <c r="A325" s="2" t="s">
        <v>240</v>
      </c>
      <c r="B325" s="2" t="s">
        <v>3</v>
      </c>
      <c r="C325" s="2" t="s">
        <v>241</v>
      </c>
      <c r="D325" s="2" t="s">
        <v>685</v>
      </c>
      <c r="E325" s="2" t="s">
        <v>513</v>
      </c>
      <c r="F325" s="5">
        <v>6000</v>
      </c>
      <c r="G325" s="2" t="s">
        <v>7</v>
      </c>
      <c r="H325" s="2" t="s">
        <v>643</v>
      </c>
      <c r="I325" s="2" t="s">
        <v>644</v>
      </c>
      <c r="J325" s="2" t="s">
        <v>643</v>
      </c>
      <c r="K325" s="2">
        <v>6</v>
      </c>
      <c r="L325" s="2">
        <v>120</v>
      </c>
      <c r="M325" s="2">
        <f>SUBTOTAL(9,K325:L325)</f>
        <v>126</v>
      </c>
      <c r="N325" s="2">
        <f>SUM(M325/F325*100)</f>
        <v>2.1</v>
      </c>
    </row>
    <row r="326" spans="1:14" hidden="1" x14ac:dyDescent="0.35">
      <c r="A326" s="2" t="s">
        <v>385</v>
      </c>
      <c r="B326" s="2" t="s">
        <v>3</v>
      </c>
      <c r="C326" s="2" t="s">
        <v>353</v>
      </c>
      <c r="G326" s="2" t="s">
        <v>7</v>
      </c>
      <c r="H326" s="2" t="s">
        <v>643</v>
      </c>
      <c r="I326" s="2" t="s">
        <v>644</v>
      </c>
      <c r="J326" s="2" t="s">
        <v>645</v>
      </c>
    </row>
    <row r="327" spans="1:14" x14ac:dyDescent="0.35">
      <c r="A327" s="2" t="s">
        <v>6</v>
      </c>
      <c r="B327" s="2" t="s">
        <v>3</v>
      </c>
      <c r="C327" s="2" t="s">
        <v>4</v>
      </c>
      <c r="D327" s="2" t="s">
        <v>670</v>
      </c>
      <c r="E327" s="2" t="s">
        <v>757</v>
      </c>
      <c r="F327" s="6">
        <v>16000</v>
      </c>
      <c r="G327" s="2" t="s">
        <v>7</v>
      </c>
      <c r="H327" s="2" t="s">
        <v>643</v>
      </c>
      <c r="I327" s="2" t="s">
        <v>644</v>
      </c>
      <c r="J327" s="2" t="s">
        <v>643</v>
      </c>
      <c r="K327" s="2">
        <v>29</v>
      </c>
      <c r="L327" s="2">
        <v>278</v>
      </c>
      <c r="M327" s="2">
        <f>SUBTOTAL(9,K327:L327)</f>
        <v>307</v>
      </c>
      <c r="N327" s="2">
        <f>SUM(M327/F327*100)</f>
        <v>1.91875</v>
      </c>
    </row>
    <row r="328" spans="1:14" x14ac:dyDescent="0.35">
      <c r="A328" s="2" t="s">
        <v>411</v>
      </c>
      <c r="B328" s="2" t="s">
        <v>3</v>
      </c>
      <c r="C328" s="2" t="s">
        <v>353</v>
      </c>
      <c r="D328" s="2" t="s">
        <v>706</v>
      </c>
      <c r="E328" s="2" t="s">
        <v>754</v>
      </c>
      <c r="F328" s="5">
        <v>13000</v>
      </c>
      <c r="G328" s="2" t="s">
        <v>7</v>
      </c>
      <c r="H328" s="2" t="s">
        <v>643</v>
      </c>
      <c r="I328" s="2" t="s">
        <v>644</v>
      </c>
      <c r="J328" s="2" t="s">
        <v>643</v>
      </c>
      <c r="K328" s="2">
        <v>33</v>
      </c>
      <c r="L328" s="2">
        <v>207</v>
      </c>
      <c r="M328" s="2">
        <f>SUBTOTAL(9,K328:L328)</f>
        <v>240</v>
      </c>
      <c r="N328" s="2">
        <f>SUM(M328/F328*100)</f>
        <v>1.8461538461538463</v>
      </c>
    </row>
    <row r="329" spans="1:14" hidden="1" x14ac:dyDescent="0.35">
      <c r="A329" s="2" t="s">
        <v>388</v>
      </c>
      <c r="B329" s="2" t="s">
        <v>3</v>
      </c>
      <c r="C329" s="2" t="s">
        <v>353</v>
      </c>
      <c r="G329" s="2" t="s">
        <v>7</v>
      </c>
      <c r="H329" s="2" t="s">
        <v>643</v>
      </c>
      <c r="I329" s="2" t="s">
        <v>653</v>
      </c>
      <c r="J329" s="2" t="s">
        <v>643</v>
      </c>
    </row>
    <row r="330" spans="1:14" x14ac:dyDescent="0.35">
      <c r="A330" s="2" t="s">
        <v>415</v>
      </c>
      <c r="B330" s="2" t="s">
        <v>3</v>
      </c>
      <c r="C330" s="2" t="s">
        <v>353</v>
      </c>
      <c r="D330" s="2" t="s">
        <v>707</v>
      </c>
      <c r="E330" s="2" t="s">
        <v>754</v>
      </c>
      <c r="F330" s="5">
        <v>20000</v>
      </c>
      <c r="G330" s="2" t="s">
        <v>7</v>
      </c>
      <c r="H330" s="2" t="s">
        <v>643</v>
      </c>
      <c r="I330" s="2" t="s">
        <v>644</v>
      </c>
      <c r="J330" s="2" t="s">
        <v>643</v>
      </c>
      <c r="K330" s="2">
        <v>53</v>
      </c>
      <c r="L330" s="2">
        <v>309</v>
      </c>
      <c r="M330" s="2">
        <f>SUBTOTAL(9,K330:L330)</f>
        <v>362</v>
      </c>
      <c r="N330" s="2">
        <f>SUM(M330/F330*100)</f>
        <v>1.81</v>
      </c>
    </row>
    <row r="331" spans="1:14" x14ac:dyDescent="0.35">
      <c r="A331" s="2" t="s">
        <v>108</v>
      </c>
      <c r="B331" s="2" t="s">
        <v>3</v>
      </c>
      <c r="C331" s="2" t="s">
        <v>103</v>
      </c>
      <c r="D331" s="2" t="s">
        <v>103</v>
      </c>
      <c r="E331" s="2" t="s">
        <v>758</v>
      </c>
      <c r="F331" s="7">
        <v>100000</v>
      </c>
      <c r="G331" s="2" t="s">
        <v>7</v>
      </c>
      <c r="H331" s="2" t="s">
        <v>643</v>
      </c>
      <c r="I331" s="2" t="s">
        <v>644</v>
      </c>
      <c r="J331" s="2" t="s">
        <v>643</v>
      </c>
      <c r="K331" s="2">
        <v>80</v>
      </c>
      <c r="L331" s="5">
        <v>1712</v>
      </c>
      <c r="M331" s="2">
        <f>SUBTOTAL(9,K331:L331)</f>
        <v>1792</v>
      </c>
      <c r="N331" s="2">
        <f>SUM(M331/F331*100)</f>
        <v>1.7919999999999998</v>
      </c>
    </row>
    <row r="332" spans="1:14" x14ac:dyDescent="0.35">
      <c r="A332" s="2" t="s">
        <v>339</v>
      </c>
      <c r="B332" s="2" t="s">
        <v>3</v>
      </c>
      <c r="C332" s="2" t="s">
        <v>327</v>
      </c>
      <c r="D332" s="2" t="s">
        <v>697</v>
      </c>
      <c r="E332" s="2" t="s">
        <v>754</v>
      </c>
      <c r="F332" s="5">
        <v>6000</v>
      </c>
      <c r="G332" s="2" t="s">
        <v>7</v>
      </c>
      <c r="H332" s="2" t="s">
        <v>643</v>
      </c>
      <c r="I332" s="2" t="s">
        <v>644</v>
      </c>
      <c r="J332" s="2" t="s">
        <v>643</v>
      </c>
      <c r="K332" s="2">
        <v>43</v>
      </c>
      <c r="L332" s="2">
        <v>56</v>
      </c>
      <c r="M332" s="2">
        <f>SUBTOTAL(9,K332:L332)</f>
        <v>99</v>
      </c>
      <c r="N332" s="2">
        <f>SUM(M332/F332*100)</f>
        <v>1.6500000000000001</v>
      </c>
    </row>
    <row r="333" spans="1:14" customFormat="1" hidden="1" x14ac:dyDescent="0.35">
      <c r="A333" t="s">
        <v>392</v>
      </c>
      <c r="B333" t="s">
        <v>3</v>
      </c>
      <c r="C333" t="s">
        <v>353</v>
      </c>
      <c r="G333" t="s">
        <v>5</v>
      </c>
    </row>
    <row r="334" spans="1:14" x14ac:dyDescent="0.35">
      <c r="A334" s="2" t="s">
        <v>334</v>
      </c>
      <c r="B334" s="2" t="s">
        <v>3</v>
      </c>
      <c r="C334" s="2" t="s">
        <v>327</v>
      </c>
      <c r="D334" s="2" t="s">
        <v>696</v>
      </c>
      <c r="E334" s="2" t="s">
        <v>754</v>
      </c>
      <c r="F334" s="5">
        <v>2000</v>
      </c>
      <c r="G334" s="2" t="s">
        <v>7</v>
      </c>
      <c r="H334" s="2" t="s">
        <v>643</v>
      </c>
      <c r="I334" s="2" t="s">
        <v>644</v>
      </c>
      <c r="J334" s="2" t="s">
        <v>643</v>
      </c>
      <c r="K334" s="2">
        <v>3</v>
      </c>
      <c r="L334" s="2">
        <v>29</v>
      </c>
      <c r="M334" s="2">
        <f>SUBTOTAL(9,K334:L334)</f>
        <v>32</v>
      </c>
      <c r="N334" s="2">
        <f>SUM(M334/F334*100)</f>
        <v>1.6</v>
      </c>
    </row>
    <row r="335" spans="1:14" customFormat="1" hidden="1" x14ac:dyDescent="0.35">
      <c r="A335" t="s">
        <v>394</v>
      </c>
      <c r="B335" t="s">
        <v>3</v>
      </c>
      <c r="C335" t="s">
        <v>353</v>
      </c>
      <c r="G335" t="s">
        <v>5</v>
      </c>
    </row>
    <row r="336" spans="1:14" customFormat="1" hidden="1" x14ac:dyDescent="0.35">
      <c r="A336" t="s">
        <v>395</v>
      </c>
      <c r="B336" t="s">
        <v>3</v>
      </c>
      <c r="C336" t="s">
        <v>353</v>
      </c>
      <c r="G336" t="s">
        <v>5</v>
      </c>
    </row>
    <row r="337" spans="1:14" x14ac:dyDescent="0.35">
      <c r="A337" s="2" t="s">
        <v>252</v>
      </c>
      <c r="B337" s="2" t="s">
        <v>3</v>
      </c>
      <c r="C337" s="2" t="s">
        <v>241</v>
      </c>
      <c r="D337" s="2" t="s">
        <v>253</v>
      </c>
      <c r="E337" s="2" t="s">
        <v>759</v>
      </c>
      <c r="F337" s="5">
        <v>19000</v>
      </c>
      <c r="G337" s="2" t="s">
        <v>7</v>
      </c>
      <c r="H337" s="2" t="s">
        <v>643</v>
      </c>
      <c r="I337" s="2" t="s">
        <v>644</v>
      </c>
      <c r="J337" s="2" t="s">
        <v>643</v>
      </c>
      <c r="K337" s="2">
        <v>18</v>
      </c>
      <c r="L337" s="2">
        <v>282</v>
      </c>
      <c r="M337" s="2">
        <f t="shared" ref="M337:M343" si="0">SUBTOTAL(9,K337:L337)</f>
        <v>300</v>
      </c>
      <c r="N337" s="2">
        <f t="shared" ref="N337:N343" si="1">SUM(M337/F337*100)</f>
        <v>1.5789473684210527</v>
      </c>
    </row>
    <row r="338" spans="1:14" x14ac:dyDescent="0.35">
      <c r="A338" s="2" t="s">
        <v>618</v>
      </c>
      <c r="B338" s="2" t="s">
        <v>513</v>
      </c>
      <c r="C338" s="2" t="s">
        <v>523</v>
      </c>
      <c r="D338" s="2" t="s">
        <v>740</v>
      </c>
      <c r="E338" s="2" t="s">
        <v>513</v>
      </c>
      <c r="F338" s="5">
        <v>15000</v>
      </c>
      <c r="G338" s="2" t="s">
        <v>511</v>
      </c>
      <c r="H338" s="2" t="s">
        <v>643</v>
      </c>
      <c r="I338" s="2" t="s">
        <v>644</v>
      </c>
      <c r="J338" s="2" t="s">
        <v>643</v>
      </c>
      <c r="K338" s="2">
        <v>5</v>
      </c>
      <c r="L338" s="2">
        <v>198</v>
      </c>
      <c r="M338" s="2">
        <f t="shared" si="0"/>
        <v>203</v>
      </c>
      <c r="N338" s="2">
        <f t="shared" si="1"/>
        <v>1.3533333333333333</v>
      </c>
    </row>
    <row r="339" spans="1:14" x14ac:dyDescent="0.35">
      <c r="A339" s="2" t="s">
        <v>167</v>
      </c>
      <c r="B339" s="2" t="s">
        <v>3</v>
      </c>
      <c r="C339" s="2" t="s">
        <v>160</v>
      </c>
      <c r="D339" s="2" t="s">
        <v>682</v>
      </c>
      <c r="E339" s="2" t="s">
        <v>759</v>
      </c>
      <c r="F339" s="5">
        <v>25000</v>
      </c>
      <c r="G339" s="2" t="s">
        <v>7</v>
      </c>
      <c r="H339" s="2" t="s">
        <v>643</v>
      </c>
      <c r="I339" s="2" t="s">
        <v>644</v>
      </c>
      <c r="J339" s="2" t="s">
        <v>643</v>
      </c>
      <c r="K339" s="2">
        <v>14</v>
      </c>
      <c r="L339" s="2">
        <v>305</v>
      </c>
      <c r="M339" s="2">
        <f t="shared" si="0"/>
        <v>319</v>
      </c>
      <c r="N339" s="2">
        <f t="shared" si="1"/>
        <v>1.276</v>
      </c>
    </row>
    <row r="340" spans="1:14" x14ac:dyDescent="0.35">
      <c r="A340" s="2" t="s">
        <v>424</v>
      </c>
      <c r="B340" s="2" t="s">
        <v>3</v>
      </c>
      <c r="C340" s="2" t="s">
        <v>353</v>
      </c>
      <c r="D340" s="2" t="s">
        <v>708</v>
      </c>
      <c r="E340" s="2" t="s">
        <v>754</v>
      </c>
      <c r="F340" s="5">
        <v>4000</v>
      </c>
      <c r="G340" s="2" t="s">
        <v>7</v>
      </c>
      <c r="H340" s="2" t="s">
        <v>643</v>
      </c>
      <c r="I340" s="2" t="s">
        <v>644</v>
      </c>
      <c r="J340" s="2" t="s">
        <v>643</v>
      </c>
      <c r="K340" s="2">
        <v>30</v>
      </c>
      <c r="L340" s="2">
        <v>21</v>
      </c>
      <c r="M340" s="2">
        <f t="shared" si="0"/>
        <v>51</v>
      </c>
      <c r="N340" s="2">
        <f t="shared" si="1"/>
        <v>1.2749999999999999</v>
      </c>
    </row>
    <row r="341" spans="1:14" x14ac:dyDescent="0.35">
      <c r="A341" s="2" t="s">
        <v>389</v>
      </c>
      <c r="B341" s="2" t="s">
        <v>3</v>
      </c>
      <c r="C341" s="2" t="s">
        <v>353</v>
      </c>
      <c r="D341" s="2" t="s">
        <v>703</v>
      </c>
      <c r="E341" s="2" t="s">
        <v>754</v>
      </c>
      <c r="F341" s="5">
        <v>11000</v>
      </c>
      <c r="G341" s="2" t="s">
        <v>7</v>
      </c>
      <c r="H341" s="2" t="s">
        <v>643</v>
      </c>
      <c r="I341" s="2" t="s">
        <v>644</v>
      </c>
      <c r="J341" s="2" t="s">
        <v>643</v>
      </c>
      <c r="K341" s="2">
        <v>37</v>
      </c>
      <c r="L341" s="2">
        <v>103</v>
      </c>
      <c r="M341" s="2">
        <f t="shared" si="0"/>
        <v>140</v>
      </c>
      <c r="N341" s="2">
        <f t="shared" si="1"/>
        <v>1.2727272727272727</v>
      </c>
    </row>
    <row r="342" spans="1:14" x14ac:dyDescent="0.35">
      <c r="A342" s="2" t="s">
        <v>390</v>
      </c>
      <c r="B342" s="2" t="s">
        <v>3</v>
      </c>
      <c r="C342" s="2" t="s">
        <v>353</v>
      </c>
      <c r="D342" s="2" t="s">
        <v>703</v>
      </c>
      <c r="E342" s="2" t="s">
        <v>754</v>
      </c>
      <c r="F342" s="5">
        <v>11000</v>
      </c>
      <c r="G342" s="2" t="s">
        <v>7</v>
      </c>
      <c r="H342" s="2" t="s">
        <v>643</v>
      </c>
      <c r="I342" s="2" t="s">
        <v>644</v>
      </c>
      <c r="J342" s="2" t="s">
        <v>643</v>
      </c>
      <c r="K342" s="2">
        <v>37</v>
      </c>
      <c r="L342" s="2">
        <v>103</v>
      </c>
      <c r="M342" s="2">
        <f t="shared" si="0"/>
        <v>140</v>
      </c>
      <c r="N342" s="2">
        <f t="shared" si="1"/>
        <v>1.2727272727272727</v>
      </c>
    </row>
    <row r="343" spans="1:14" x14ac:dyDescent="0.35">
      <c r="A343" s="2" t="s">
        <v>506</v>
      </c>
      <c r="B343" s="2" t="s">
        <v>3</v>
      </c>
      <c r="C343" s="2" t="s">
        <v>500</v>
      </c>
      <c r="D343" s="2" t="s">
        <v>717</v>
      </c>
      <c r="E343" s="2" t="s">
        <v>760</v>
      </c>
      <c r="F343" s="5">
        <v>23000</v>
      </c>
      <c r="G343" s="2" t="s">
        <v>7</v>
      </c>
      <c r="H343" s="2" t="s">
        <v>643</v>
      </c>
      <c r="I343" s="2" t="s">
        <v>644</v>
      </c>
      <c r="J343" s="2" t="s">
        <v>643</v>
      </c>
      <c r="K343" s="2">
        <v>40</v>
      </c>
      <c r="L343" s="2">
        <v>248</v>
      </c>
      <c r="M343" s="2">
        <f t="shared" si="0"/>
        <v>288</v>
      </c>
      <c r="N343" s="2">
        <f t="shared" si="1"/>
        <v>1.2521739130434784</v>
      </c>
    </row>
    <row r="344" spans="1:14" customFormat="1" hidden="1" x14ac:dyDescent="0.35">
      <c r="A344" t="s">
        <v>403</v>
      </c>
      <c r="B344" t="s">
        <v>3</v>
      </c>
      <c r="C344" t="s">
        <v>353</v>
      </c>
      <c r="G344" t="s">
        <v>5</v>
      </c>
    </row>
    <row r="345" spans="1:14" x14ac:dyDescent="0.35">
      <c r="A345" s="2" t="s">
        <v>335</v>
      </c>
      <c r="B345" s="2" t="s">
        <v>3</v>
      </c>
      <c r="C345" s="2" t="s">
        <v>327</v>
      </c>
      <c r="D345" s="2" t="s">
        <v>696</v>
      </c>
      <c r="E345" s="2" t="s">
        <v>754</v>
      </c>
      <c r="F345" s="5">
        <v>2000</v>
      </c>
      <c r="G345" s="2" t="s">
        <v>7</v>
      </c>
      <c r="H345" s="2" t="s">
        <v>643</v>
      </c>
      <c r="I345" s="2" t="s">
        <v>644</v>
      </c>
      <c r="J345" s="2" t="s">
        <v>643</v>
      </c>
      <c r="K345" s="2">
        <v>3</v>
      </c>
      <c r="L345" s="2">
        <v>22</v>
      </c>
      <c r="M345" s="2">
        <f>SUBTOTAL(9,K345:L345)</f>
        <v>25</v>
      </c>
      <c r="N345" s="2">
        <f>SUM(M345/F345*100)</f>
        <v>1.25</v>
      </c>
    </row>
    <row r="346" spans="1:14" x14ac:dyDescent="0.35">
      <c r="A346" s="2" t="s">
        <v>387</v>
      </c>
      <c r="B346" s="2" t="s">
        <v>3</v>
      </c>
      <c r="C346" s="2" t="s">
        <v>353</v>
      </c>
      <c r="D346" s="2" t="s">
        <v>703</v>
      </c>
      <c r="E346" s="2" t="s">
        <v>754</v>
      </c>
      <c r="F346" s="5">
        <v>11000</v>
      </c>
      <c r="G346" s="2" t="s">
        <v>7</v>
      </c>
      <c r="H346" s="2" t="s">
        <v>643</v>
      </c>
      <c r="I346" s="2" t="s">
        <v>644</v>
      </c>
      <c r="J346" s="2" t="s">
        <v>643</v>
      </c>
      <c r="K346" s="2">
        <v>37</v>
      </c>
      <c r="L346" s="2">
        <v>97</v>
      </c>
      <c r="M346" s="2">
        <f>SUBTOTAL(9,K346:L346)</f>
        <v>134</v>
      </c>
      <c r="N346" s="2">
        <f>SUM(M346/F346*100)</f>
        <v>1.2181818181818183</v>
      </c>
    </row>
    <row r="347" spans="1:14" hidden="1" x14ac:dyDescent="0.35">
      <c r="A347" s="2" t="s">
        <v>406</v>
      </c>
      <c r="B347" s="2" t="s">
        <v>3</v>
      </c>
      <c r="C347" s="2" t="s">
        <v>353</v>
      </c>
      <c r="G347" s="2" t="s">
        <v>7</v>
      </c>
      <c r="H347" s="2" t="s">
        <v>643</v>
      </c>
      <c r="I347" s="2" t="s">
        <v>644</v>
      </c>
      <c r="J347" s="2" t="s">
        <v>645</v>
      </c>
    </row>
    <row r="348" spans="1:14" x14ac:dyDescent="0.35">
      <c r="A348" s="2" t="s">
        <v>309</v>
      </c>
      <c r="B348" s="2" t="s">
        <v>3</v>
      </c>
      <c r="C348" s="2" t="s">
        <v>303</v>
      </c>
      <c r="D348" s="2" t="s">
        <v>691</v>
      </c>
      <c r="E348" s="2" t="s">
        <v>754</v>
      </c>
      <c r="F348" s="5">
        <v>16000</v>
      </c>
      <c r="G348" s="2" t="s">
        <v>7</v>
      </c>
      <c r="H348" s="2" t="s">
        <v>643</v>
      </c>
      <c r="I348" s="2" t="s">
        <v>644</v>
      </c>
      <c r="J348" s="2" t="s">
        <v>643</v>
      </c>
      <c r="K348" s="2">
        <v>31</v>
      </c>
      <c r="L348" s="2">
        <v>150</v>
      </c>
      <c r="M348" s="2">
        <f>SUBTOTAL(9,K348:L348)</f>
        <v>181</v>
      </c>
      <c r="N348" s="2">
        <f>SUM(M348/F348*100)</f>
        <v>1.1312499999999999</v>
      </c>
    </row>
    <row r="349" spans="1:14" hidden="1" x14ac:dyDescent="0.35">
      <c r="A349" s="2" t="s">
        <v>408</v>
      </c>
      <c r="B349" s="2" t="s">
        <v>3</v>
      </c>
      <c r="C349" s="2" t="s">
        <v>353</v>
      </c>
      <c r="G349" s="2" t="s">
        <v>7</v>
      </c>
      <c r="H349" s="2" t="s">
        <v>643</v>
      </c>
      <c r="I349" s="2" t="s">
        <v>646</v>
      </c>
      <c r="J349" s="2" t="s">
        <v>643</v>
      </c>
    </row>
    <row r="350" spans="1:14" hidden="1" x14ac:dyDescent="0.35">
      <c r="A350" s="2" t="s">
        <v>409</v>
      </c>
      <c r="B350" s="2" t="s">
        <v>3</v>
      </c>
      <c r="C350" s="2" t="s">
        <v>353</v>
      </c>
      <c r="G350" s="2" t="s">
        <v>7</v>
      </c>
      <c r="H350" s="2" t="s">
        <v>643</v>
      </c>
      <c r="I350" s="2" t="s">
        <v>652</v>
      </c>
      <c r="J350" s="2" t="s">
        <v>643</v>
      </c>
    </row>
    <row r="351" spans="1:14" x14ac:dyDescent="0.35">
      <c r="A351" s="2" t="s">
        <v>384</v>
      </c>
      <c r="B351" s="2" t="s">
        <v>3</v>
      </c>
      <c r="C351" s="2" t="s">
        <v>353</v>
      </c>
      <c r="D351" s="2" t="s">
        <v>703</v>
      </c>
      <c r="E351" s="2" t="s">
        <v>754</v>
      </c>
      <c r="F351" s="5">
        <v>11000</v>
      </c>
      <c r="G351" s="2" t="s">
        <v>7</v>
      </c>
      <c r="H351" s="2" t="s">
        <v>643</v>
      </c>
      <c r="I351" s="2" t="s">
        <v>644</v>
      </c>
      <c r="J351" s="2" t="s">
        <v>643</v>
      </c>
      <c r="K351" s="2">
        <v>37</v>
      </c>
      <c r="L351" s="2">
        <v>86</v>
      </c>
      <c r="M351" s="2">
        <f>SUBTOTAL(9,K351:L351)</f>
        <v>123</v>
      </c>
      <c r="N351" s="2">
        <f>SUM(M351/F351*100)</f>
        <v>1.1181818181818182</v>
      </c>
    </row>
    <row r="352" spans="1:14" x14ac:dyDescent="0.35">
      <c r="A352" s="2" t="s">
        <v>423</v>
      </c>
      <c r="B352" s="2" t="s">
        <v>3</v>
      </c>
      <c r="C352" s="2" t="s">
        <v>353</v>
      </c>
      <c r="D352" s="2" t="s">
        <v>707</v>
      </c>
      <c r="E352" s="2" t="s">
        <v>754</v>
      </c>
      <c r="F352" s="5">
        <v>20000</v>
      </c>
      <c r="G352" s="2" t="s">
        <v>7</v>
      </c>
      <c r="H352" s="2" t="s">
        <v>643</v>
      </c>
      <c r="I352" s="2" t="s">
        <v>644</v>
      </c>
      <c r="J352" s="2" t="s">
        <v>643</v>
      </c>
      <c r="K352" s="2">
        <v>53</v>
      </c>
      <c r="L352" s="2">
        <v>170</v>
      </c>
      <c r="M352" s="2">
        <f>SUBTOTAL(9,K352:L352)</f>
        <v>223</v>
      </c>
      <c r="N352" s="2">
        <f>SUM(M352/F352*100)</f>
        <v>1.115</v>
      </c>
    </row>
    <row r="353" spans="1:14" hidden="1" x14ac:dyDescent="0.35">
      <c r="A353" s="2" t="s">
        <v>412</v>
      </c>
      <c r="B353" s="2" t="s">
        <v>3</v>
      </c>
      <c r="C353" s="2" t="s">
        <v>353</v>
      </c>
      <c r="G353" s="2" t="s">
        <v>7</v>
      </c>
      <c r="H353" s="2" t="s">
        <v>643</v>
      </c>
      <c r="I353" s="2" t="s">
        <v>646</v>
      </c>
      <c r="J353" s="2" t="s">
        <v>643</v>
      </c>
    </row>
    <row r="354" spans="1:14" x14ac:dyDescent="0.35">
      <c r="A354" s="2" t="s">
        <v>588</v>
      </c>
      <c r="B354" s="2" t="s">
        <v>513</v>
      </c>
      <c r="C354" s="2" t="s">
        <v>555</v>
      </c>
      <c r="D354" s="2" t="s">
        <v>734</v>
      </c>
      <c r="E354" s="2" t="s">
        <v>513</v>
      </c>
      <c r="F354" s="5">
        <v>5000</v>
      </c>
      <c r="G354" s="2" t="s">
        <v>511</v>
      </c>
      <c r="H354" s="2" t="s">
        <v>643</v>
      </c>
      <c r="I354" s="2" t="s">
        <v>644</v>
      </c>
      <c r="J354" s="2" t="s">
        <v>643</v>
      </c>
      <c r="K354" s="2">
        <v>5</v>
      </c>
      <c r="L354" s="2">
        <v>50</v>
      </c>
      <c r="M354" s="2">
        <f>SUBTOTAL(9,K354:L354)</f>
        <v>55</v>
      </c>
      <c r="N354" s="2">
        <f>SUM(M354/F354*100)</f>
        <v>1.0999999999999999</v>
      </c>
    </row>
    <row r="355" spans="1:14" x14ac:dyDescent="0.35">
      <c r="A355" s="2" t="s">
        <v>554</v>
      </c>
      <c r="B355" s="2" t="s">
        <v>513</v>
      </c>
      <c r="C355" s="2" t="s">
        <v>555</v>
      </c>
      <c r="D355" s="2" t="s">
        <v>725</v>
      </c>
      <c r="E355" s="2" t="s">
        <v>513</v>
      </c>
      <c r="F355" s="5">
        <v>5000</v>
      </c>
      <c r="G355" s="2" t="s">
        <v>511</v>
      </c>
      <c r="H355" s="2" t="s">
        <v>643</v>
      </c>
      <c r="I355" s="2" t="s">
        <v>644</v>
      </c>
      <c r="J355" s="2" t="s">
        <v>643</v>
      </c>
      <c r="K355" s="2">
        <v>43</v>
      </c>
      <c r="L355" s="2">
        <v>10</v>
      </c>
      <c r="M355" s="2">
        <f>SUBTOTAL(9,K355:L355)</f>
        <v>53</v>
      </c>
      <c r="N355" s="2">
        <f>SUM(M355/F355*100)</f>
        <v>1.06</v>
      </c>
    </row>
    <row r="356" spans="1:14" x14ac:dyDescent="0.35">
      <c r="A356" s="2" t="s">
        <v>519</v>
      </c>
      <c r="B356" s="2" t="s">
        <v>513</v>
      </c>
      <c r="C356" s="2" t="s">
        <v>515</v>
      </c>
      <c r="D356" s="2" t="s">
        <v>721</v>
      </c>
      <c r="E356" s="2" t="s">
        <v>513</v>
      </c>
      <c r="F356" s="5">
        <v>3500</v>
      </c>
      <c r="G356" s="2" t="s">
        <v>511</v>
      </c>
      <c r="H356" s="2" t="s">
        <v>643</v>
      </c>
      <c r="I356" s="2" t="s">
        <v>644</v>
      </c>
      <c r="J356" s="2" t="s">
        <v>643</v>
      </c>
      <c r="K356" s="2">
        <v>18</v>
      </c>
      <c r="L356" s="2">
        <v>17</v>
      </c>
      <c r="M356" s="2">
        <f>SUBTOTAL(9,K356:L356)</f>
        <v>35</v>
      </c>
      <c r="N356" s="2">
        <f>SUM(M356/F356*100)</f>
        <v>1</v>
      </c>
    </row>
    <row r="357" spans="1:14" customFormat="1" hidden="1" x14ac:dyDescent="0.35">
      <c r="A357" t="s">
        <v>416</v>
      </c>
      <c r="B357" t="s">
        <v>3</v>
      </c>
      <c r="C357" t="s">
        <v>353</v>
      </c>
      <c r="G357" t="s">
        <v>5</v>
      </c>
    </row>
    <row r="358" spans="1:14" x14ac:dyDescent="0.35">
      <c r="A358" s="2" t="s">
        <v>427</v>
      </c>
      <c r="B358" s="2" t="s">
        <v>3</v>
      </c>
      <c r="C358" s="2" t="s">
        <v>353</v>
      </c>
      <c r="D358" s="2" t="s">
        <v>708</v>
      </c>
      <c r="E358" s="2" t="s">
        <v>754</v>
      </c>
      <c r="F358" s="5">
        <v>4000</v>
      </c>
      <c r="G358" s="2" t="s">
        <v>7</v>
      </c>
      <c r="H358" s="2" t="s">
        <v>643</v>
      </c>
      <c r="I358" s="2" t="s">
        <v>644</v>
      </c>
      <c r="J358" s="2" t="s">
        <v>643</v>
      </c>
      <c r="K358" s="2">
        <v>30</v>
      </c>
      <c r="L358" s="2">
        <v>9</v>
      </c>
      <c r="M358" s="2">
        <f>SUBTOTAL(9,K358:L358)</f>
        <v>39</v>
      </c>
      <c r="N358" s="2">
        <f>SUM(M358/F358*100)</f>
        <v>0.97499999999999998</v>
      </c>
    </row>
    <row r="359" spans="1:14" x14ac:dyDescent="0.35">
      <c r="A359" s="2" t="s">
        <v>437</v>
      </c>
      <c r="B359" s="2" t="s">
        <v>3</v>
      </c>
      <c r="C359" s="2" t="s">
        <v>353</v>
      </c>
      <c r="D359" s="2" t="s">
        <v>710</v>
      </c>
      <c r="E359" s="2" t="s">
        <v>754</v>
      </c>
      <c r="F359" s="5">
        <v>10000</v>
      </c>
      <c r="G359" s="2" t="s">
        <v>7</v>
      </c>
      <c r="H359" s="2" t="s">
        <v>643</v>
      </c>
      <c r="I359" s="2" t="s">
        <v>644</v>
      </c>
      <c r="J359" s="2" t="s">
        <v>643</v>
      </c>
      <c r="K359" s="2">
        <v>10</v>
      </c>
      <c r="L359" s="2">
        <v>84</v>
      </c>
      <c r="M359" s="2">
        <f>SUBTOTAL(9,K359:L359)</f>
        <v>94</v>
      </c>
      <c r="N359" s="2">
        <f>SUM(M359/F359*100)</f>
        <v>0.94000000000000006</v>
      </c>
    </row>
    <row r="360" spans="1:14" hidden="1" x14ac:dyDescent="0.35">
      <c r="A360" s="2" t="s">
        <v>417</v>
      </c>
      <c r="B360" s="2" t="s">
        <v>3</v>
      </c>
      <c r="C360" s="2" t="s">
        <v>353</v>
      </c>
      <c r="G360" s="2" t="s">
        <v>7</v>
      </c>
      <c r="H360" s="2" t="s">
        <v>643</v>
      </c>
      <c r="I360" s="2" t="s">
        <v>665</v>
      </c>
      <c r="J360" s="2" t="s">
        <v>645</v>
      </c>
    </row>
    <row r="361" spans="1:14" hidden="1" x14ac:dyDescent="0.35">
      <c r="A361" s="2" t="s">
        <v>418</v>
      </c>
      <c r="B361" s="2" t="s">
        <v>3</v>
      </c>
      <c r="C361" s="2" t="s">
        <v>353</v>
      </c>
      <c r="G361" s="2" t="s">
        <v>7</v>
      </c>
      <c r="H361" s="2" t="s">
        <v>643</v>
      </c>
      <c r="I361" s="2" t="s">
        <v>644</v>
      </c>
      <c r="J361" s="2" t="s">
        <v>645</v>
      </c>
    </row>
    <row r="362" spans="1:14" hidden="1" x14ac:dyDescent="0.35">
      <c r="A362" s="2" t="s">
        <v>419</v>
      </c>
      <c r="B362" s="2" t="s">
        <v>3</v>
      </c>
      <c r="C362" s="2" t="s">
        <v>353</v>
      </c>
      <c r="G362" s="2" t="s">
        <v>7</v>
      </c>
      <c r="H362" s="2" t="s">
        <v>645</v>
      </c>
      <c r="I362" s="2" t="s">
        <v>644</v>
      </c>
      <c r="J362" s="2" t="s">
        <v>645</v>
      </c>
    </row>
    <row r="363" spans="1:14" x14ac:dyDescent="0.35">
      <c r="A363" s="2" t="s">
        <v>606</v>
      </c>
      <c r="B363" s="2" t="s">
        <v>513</v>
      </c>
      <c r="C363" s="2" t="s">
        <v>625</v>
      </c>
      <c r="D363" s="2" t="s">
        <v>737</v>
      </c>
      <c r="E363" s="2" t="s">
        <v>513</v>
      </c>
      <c r="F363" s="5">
        <v>11000</v>
      </c>
      <c r="G363" s="2" t="s">
        <v>511</v>
      </c>
      <c r="H363" s="2" t="s">
        <v>643</v>
      </c>
      <c r="I363" s="2" t="s">
        <v>644</v>
      </c>
      <c r="J363" s="2" t="s">
        <v>643</v>
      </c>
      <c r="K363" s="2">
        <v>39</v>
      </c>
      <c r="L363" s="2">
        <v>64</v>
      </c>
      <c r="M363" s="2">
        <f>SUBTOTAL(9,K363:L363)</f>
        <v>103</v>
      </c>
      <c r="N363" s="2">
        <f>SUM(M363/F363*100)</f>
        <v>0.9363636363636364</v>
      </c>
    </row>
    <row r="364" spans="1:14" customFormat="1" hidden="1" x14ac:dyDescent="0.35">
      <c r="A364" t="s">
        <v>421</v>
      </c>
      <c r="B364" t="s">
        <v>3</v>
      </c>
      <c r="C364" t="s">
        <v>353</v>
      </c>
      <c r="G364" t="s">
        <v>5</v>
      </c>
    </row>
    <row r="365" spans="1:14" x14ac:dyDescent="0.35">
      <c r="A365" s="2" t="s">
        <v>398</v>
      </c>
      <c r="B365" s="2" t="s">
        <v>3</v>
      </c>
      <c r="C365" s="2" t="s">
        <v>353</v>
      </c>
      <c r="D365" s="2" t="s">
        <v>704</v>
      </c>
      <c r="E365" s="2" t="s">
        <v>754</v>
      </c>
      <c r="F365" s="5">
        <v>4000</v>
      </c>
      <c r="G365" s="2" t="s">
        <v>7</v>
      </c>
      <c r="H365" s="2" t="s">
        <v>643</v>
      </c>
      <c r="I365" s="2" t="s">
        <v>644</v>
      </c>
      <c r="J365" s="2" t="s">
        <v>643</v>
      </c>
      <c r="K365" s="2">
        <v>24</v>
      </c>
      <c r="L365" s="2">
        <v>11</v>
      </c>
      <c r="M365" s="2">
        <f t="shared" ref="M365:M375" si="2">SUBTOTAL(9,K365:L365)</f>
        <v>35</v>
      </c>
      <c r="N365" s="2">
        <f t="shared" ref="N365:N375" si="3">SUM(M365/F365*100)</f>
        <v>0.87500000000000011</v>
      </c>
    </row>
    <row r="366" spans="1:14" x14ac:dyDescent="0.35">
      <c r="A366" s="2" t="s">
        <v>578</v>
      </c>
      <c r="B366" s="2" t="s">
        <v>513</v>
      </c>
      <c r="C366" s="2" t="s">
        <v>572</v>
      </c>
      <c r="D366" s="2" t="s">
        <v>730</v>
      </c>
      <c r="E366" s="2" t="s">
        <v>513</v>
      </c>
      <c r="F366" s="5">
        <v>11000</v>
      </c>
      <c r="G366" s="2" t="s">
        <v>511</v>
      </c>
      <c r="H366" s="2" t="s">
        <v>643</v>
      </c>
      <c r="I366" s="2" t="s">
        <v>644</v>
      </c>
      <c r="J366" s="2" t="s">
        <v>643</v>
      </c>
      <c r="K366" s="2">
        <v>10</v>
      </c>
      <c r="L366" s="2">
        <v>85</v>
      </c>
      <c r="M366" s="2">
        <f t="shared" si="2"/>
        <v>95</v>
      </c>
      <c r="N366" s="2">
        <f t="shared" si="3"/>
        <v>0.86363636363636365</v>
      </c>
    </row>
    <row r="367" spans="1:14" x14ac:dyDescent="0.35">
      <c r="A367" s="2" t="s">
        <v>97</v>
      </c>
      <c r="B367" s="2" t="s">
        <v>3</v>
      </c>
      <c r="C367" s="2" t="s">
        <v>95</v>
      </c>
      <c r="D367" s="2" t="s">
        <v>99</v>
      </c>
      <c r="E367" s="2" t="s">
        <v>758</v>
      </c>
      <c r="F367" s="6">
        <v>8000</v>
      </c>
      <c r="G367" s="2" t="s">
        <v>7</v>
      </c>
      <c r="H367" s="2" t="s">
        <v>643</v>
      </c>
      <c r="I367" s="2" t="s">
        <v>648</v>
      </c>
      <c r="J367" s="2" t="s">
        <v>643</v>
      </c>
      <c r="K367" s="2">
        <v>20</v>
      </c>
      <c r="L367" s="2">
        <v>48</v>
      </c>
      <c r="M367" s="2">
        <f t="shared" si="2"/>
        <v>68</v>
      </c>
      <c r="N367" s="2">
        <f t="shared" si="3"/>
        <v>0.85000000000000009</v>
      </c>
    </row>
    <row r="368" spans="1:14" x14ac:dyDescent="0.35">
      <c r="A368" s="2" t="s">
        <v>744</v>
      </c>
      <c r="B368" s="2" t="s">
        <v>3</v>
      </c>
      <c r="C368" s="2" t="s">
        <v>353</v>
      </c>
      <c r="D368" s="2" t="s">
        <v>708</v>
      </c>
      <c r="E368" s="2" t="s">
        <v>754</v>
      </c>
      <c r="F368" s="5">
        <v>4000</v>
      </c>
      <c r="G368" s="2" t="s">
        <v>7</v>
      </c>
      <c r="H368" s="2" t="s">
        <v>643</v>
      </c>
      <c r="I368" s="2" t="s">
        <v>644</v>
      </c>
      <c r="J368" s="2" t="s">
        <v>643</v>
      </c>
      <c r="K368" s="2">
        <v>30</v>
      </c>
      <c r="L368" s="2">
        <v>3</v>
      </c>
      <c r="M368" s="2">
        <f t="shared" si="2"/>
        <v>33</v>
      </c>
      <c r="N368" s="2">
        <f t="shared" si="3"/>
        <v>0.82500000000000007</v>
      </c>
    </row>
    <row r="369" spans="1:14" x14ac:dyDescent="0.35">
      <c r="A369" s="2" t="s">
        <v>369</v>
      </c>
      <c r="B369" s="2" t="s">
        <v>3</v>
      </c>
      <c r="C369" s="2" t="s">
        <v>353</v>
      </c>
      <c r="D369" s="2" t="s">
        <v>700</v>
      </c>
      <c r="E369" s="2" t="s">
        <v>754</v>
      </c>
      <c r="F369" s="5">
        <v>20000</v>
      </c>
      <c r="G369" s="2" t="s">
        <v>7</v>
      </c>
      <c r="H369" s="2" t="s">
        <v>643</v>
      </c>
      <c r="I369" s="2" t="s">
        <v>644</v>
      </c>
      <c r="J369" s="2" t="s">
        <v>643</v>
      </c>
      <c r="K369" s="2">
        <v>29</v>
      </c>
      <c r="L369" s="2">
        <v>134</v>
      </c>
      <c r="M369" s="2">
        <f t="shared" si="2"/>
        <v>163</v>
      </c>
      <c r="N369" s="2">
        <f t="shared" si="3"/>
        <v>0.81499999999999995</v>
      </c>
    </row>
    <row r="370" spans="1:14" x14ac:dyDescent="0.35">
      <c r="A370" s="2" t="s">
        <v>338</v>
      </c>
      <c r="B370" s="2" t="s">
        <v>3</v>
      </c>
      <c r="C370" s="2" t="s">
        <v>327</v>
      </c>
      <c r="D370" s="2" t="s">
        <v>696</v>
      </c>
      <c r="E370" s="2" t="s">
        <v>754</v>
      </c>
      <c r="F370" s="5">
        <v>2000</v>
      </c>
      <c r="G370" s="2" t="s">
        <v>7</v>
      </c>
      <c r="H370" s="2" t="s">
        <v>643</v>
      </c>
      <c r="I370" s="2" t="s">
        <v>644</v>
      </c>
      <c r="J370" s="2" t="s">
        <v>643</v>
      </c>
      <c r="K370" s="2">
        <v>3</v>
      </c>
      <c r="L370" s="2">
        <v>13</v>
      </c>
      <c r="M370" s="2">
        <f t="shared" si="2"/>
        <v>16</v>
      </c>
      <c r="N370" s="2">
        <f t="shared" si="3"/>
        <v>0.8</v>
      </c>
    </row>
    <row r="371" spans="1:14" x14ac:dyDescent="0.35">
      <c r="A371" s="2" t="s">
        <v>516</v>
      </c>
      <c r="B371" s="2" t="s">
        <v>513</v>
      </c>
      <c r="C371" s="2" t="s">
        <v>515</v>
      </c>
      <c r="D371" s="2" t="s">
        <v>715</v>
      </c>
      <c r="E371" s="2" t="s">
        <v>513</v>
      </c>
      <c r="F371" s="5">
        <v>4000</v>
      </c>
      <c r="G371" s="2" t="s">
        <v>511</v>
      </c>
      <c r="H371" s="2" t="s">
        <v>643</v>
      </c>
      <c r="I371" s="2" t="s">
        <v>644</v>
      </c>
      <c r="J371" s="2" t="s">
        <v>643</v>
      </c>
      <c r="K371" s="2">
        <v>5</v>
      </c>
      <c r="L371" s="2">
        <v>26</v>
      </c>
      <c r="M371" s="2">
        <f t="shared" si="2"/>
        <v>31</v>
      </c>
      <c r="N371" s="2">
        <f t="shared" si="3"/>
        <v>0.77500000000000002</v>
      </c>
    </row>
    <row r="372" spans="1:14" x14ac:dyDescent="0.35">
      <c r="A372" s="2" t="s">
        <v>561</v>
      </c>
      <c r="B372" s="2" t="s">
        <v>513</v>
      </c>
      <c r="C372" s="2" t="s">
        <v>512</v>
      </c>
      <c r="D372" s="2" t="s">
        <v>722</v>
      </c>
      <c r="E372" s="2" t="s">
        <v>513</v>
      </c>
      <c r="F372" s="5">
        <v>12000</v>
      </c>
      <c r="G372" s="2" t="s">
        <v>511</v>
      </c>
      <c r="H372" s="2" t="s">
        <v>643</v>
      </c>
      <c r="I372" s="2" t="s">
        <v>644</v>
      </c>
      <c r="J372" s="2" t="s">
        <v>643</v>
      </c>
      <c r="K372" s="2">
        <v>17</v>
      </c>
      <c r="L372" s="2">
        <v>70</v>
      </c>
      <c r="M372" s="2">
        <f t="shared" si="2"/>
        <v>87</v>
      </c>
      <c r="N372" s="2">
        <f t="shared" si="3"/>
        <v>0.72500000000000009</v>
      </c>
    </row>
    <row r="373" spans="1:14" x14ac:dyDescent="0.35">
      <c r="A373" s="2" t="s">
        <v>98</v>
      </c>
      <c r="B373" s="2" t="s">
        <v>3</v>
      </c>
      <c r="C373" s="2" t="s">
        <v>95</v>
      </c>
      <c r="D373" s="2" t="s">
        <v>99</v>
      </c>
      <c r="E373" s="2" t="s">
        <v>758</v>
      </c>
      <c r="F373" s="6">
        <v>8000</v>
      </c>
      <c r="G373" s="2" t="s">
        <v>7</v>
      </c>
      <c r="H373" s="2" t="s">
        <v>643</v>
      </c>
      <c r="I373" s="2" t="s">
        <v>644</v>
      </c>
      <c r="J373" s="2" t="s">
        <v>643</v>
      </c>
      <c r="K373" s="2">
        <v>20</v>
      </c>
      <c r="L373" s="2">
        <v>37</v>
      </c>
      <c r="M373" s="2">
        <f t="shared" si="2"/>
        <v>57</v>
      </c>
      <c r="N373" s="2">
        <f t="shared" si="3"/>
        <v>0.71250000000000002</v>
      </c>
    </row>
    <row r="374" spans="1:14" ht="29" x14ac:dyDescent="0.35">
      <c r="A374" s="2" t="s">
        <v>270</v>
      </c>
      <c r="B374" s="2" t="s">
        <v>3</v>
      </c>
      <c r="C374" s="2" t="s">
        <v>239</v>
      </c>
      <c r="D374" s="2" t="s">
        <v>687</v>
      </c>
      <c r="E374" s="2" t="s">
        <v>754</v>
      </c>
      <c r="F374" s="5">
        <v>197000</v>
      </c>
      <c r="G374" s="2" t="s">
        <v>7</v>
      </c>
      <c r="H374" s="2" t="s">
        <v>643</v>
      </c>
      <c r="I374" s="2" t="s">
        <v>644</v>
      </c>
      <c r="J374" s="2" t="s">
        <v>643</v>
      </c>
      <c r="K374" s="2">
        <v>20</v>
      </c>
      <c r="L374" s="5">
        <v>1282</v>
      </c>
      <c r="M374" s="2">
        <f t="shared" si="2"/>
        <v>1302</v>
      </c>
      <c r="N374" s="2">
        <f t="shared" si="3"/>
        <v>0.66091370558375628</v>
      </c>
    </row>
    <row r="375" spans="1:14" x14ac:dyDescent="0.35">
      <c r="A375" s="2" t="s">
        <v>550</v>
      </c>
      <c r="B375" s="2" t="s">
        <v>513</v>
      </c>
      <c r="C375" s="2" t="s">
        <v>551</v>
      </c>
      <c r="D375" s="2" t="s">
        <v>617</v>
      </c>
      <c r="E375" s="2" t="s">
        <v>513</v>
      </c>
      <c r="F375" s="5">
        <v>7000</v>
      </c>
      <c r="G375" s="2" t="s">
        <v>511</v>
      </c>
      <c r="H375" s="2" t="s">
        <v>643</v>
      </c>
      <c r="I375" s="2" t="s">
        <v>644</v>
      </c>
      <c r="J375" s="2" t="s">
        <v>643</v>
      </c>
      <c r="K375" s="2">
        <v>24</v>
      </c>
      <c r="L375" s="2">
        <v>22</v>
      </c>
      <c r="M375" s="2">
        <f t="shared" si="2"/>
        <v>46</v>
      </c>
      <c r="N375" s="2">
        <f t="shared" si="3"/>
        <v>0.65714285714285714</v>
      </c>
    </row>
    <row r="376" spans="1:14" customFormat="1" hidden="1" x14ac:dyDescent="0.35">
      <c r="A376" t="s">
        <v>432</v>
      </c>
      <c r="B376" t="s">
        <v>3</v>
      </c>
      <c r="C376" t="s">
        <v>353</v>
      </c>
      <c r="G376" t="s">
        <v>5</v>
      </c>
    </row>
    <row r="377" spans="1:14" hidden="1" x14ac:dyDescent="0.35">
      <c r="A377" s="2" t="s">
        <v>433</v>
      </c>
      <c r="B377" s="2" t="s">
        <v>3</v>
      </c>
      <c r="C377" s="2" t="s">
        <v>353</v>
      </c>
      <c r="G377" s="2" t="s">
        <v>7</v>
      </c>
      <c r="H377" s="2" t="s">
        <v>643</v>
      </c>
      <c r="I377" s="2" t="s">
        <v>653</v>
      </c>
      <c r="J377" s="2" t="s">
        <v>643</v>
      </c>
    </row>
    <row r="378" spans="1:14" x14ac:dyDescent="0.35">
      <c r="A378" s="2" t="s">
        <v>376</v>
      </c>
      <c r="B378" s="2" t="s">
        <v>3</v>
      </c>
      <c r="C378" s="2" t="s">
        <v>353</v>
      </c>
      <c r="D378" s="2" t="s">
        <v>701</v>
      </c>
      <c r="E378" s="2" t="s">
        <v>754</v>
      </c>
      <c r="F378" s="5">
        <v>22000</v>
      </c>
      <c r="G378" s="2" t="s">
        <v>7</v>
      </c>
      <c r="H378" s="2" t="s">
        <v>643</v>
      </c>
      <c r="I378" s="2" t="s">
        <v>644</v>
      </c>
      <c r="J378" s="2" t="s">
        <v>643</v>
      </c>
      <c r="K378" s="2">
        <v>46</v>
      </c>
      <c r="L378" s="2">
        <v>97</v>
      </c>
      <c r="M378" s="2">
        <f>SUBTOTAL(9,K378:L378)</f>
        <v>143</v>
      </c>
      <c r="N378" s="2">
        <f>SUM(M378/F378*100)</f>
        <v>0.65</v>
      </c>
    </row>
    <row r="379" spans="1:14" ht="29" x14ac:dyDescent="0.35">
      <c r="A379" s="2" t="s">
        <v>56</v>
      </c>
      <c r="B379" s="2" t="s">
        <v>3</v>
      </c>
      <c r="C379" s="2" t="s">
        <v>49</v>
      </c>
      <c r="D379" s="2" t="s">
        <v>675</v>
      </c>
      <c r="E379" s="2" t="s">
        <v>761</v>
      </c>
      <c r="F379" s="6">
        <v>61000</v>
      </c>
      <c r="G379" s="2" t="s">
        <v>7</v>
      </c>
      <c r="H379" s="2" t="s">
        <v>643</v>
      </c>
      <c r="I379" s="2" t="s">
        <v>644</v>
      </c>
      <c r="J379" s="2" t="s">
        <v>643</v>
      </c>
      <c r="K379" s="2">
        <v>101</v>
      </c>
      <c r="L379" s="2">
        <v>292</v>
      </c>
      <c r="M379" s="2">
        <f>SUBTOTAL(9,K379:L379)</f>
        <v>393</v>
      </c>
      <c r="N379" s="2">
        <f>SUM(M379/F379*100)</f>
        <v>0.6442622950819672</v>
      </c>
    </row>
    <row r="380" spans="1:14" x14ac:dyDescent="0.35">
      <c r="A380" s="2" t="s">
        <v>330</v>
      </c>
      <c r="B380" s="2" t="s">
        <v>3</v>
      </c>
      <c r="C380" s="2" t="s">
        <v>327</v>
      </c>
      <c r="D380" s="2" t="s">
        <v>695</v>
      </c>
      <c r="E380" s="2" t="s">
        <v>754</v>
      </c>
      <c r="F380" s="5">
        <v>5000</v>
      </c>
      <c r="G380" s="2" t="s">
        <v>7</v>
      </c>
      <c r="H380" s="2" t="s">
        <v>643</v>
      </c>
      <c r="I380" s="2" t="s">
        <v>644</v>
      </c>
      <c r="J380" s="2" t="s">
        <v>643</v>
      </c>
      <c r="K380" s="2">
        <v>29</v>
      </c>
      <c r="L380" s="2">
        <v>2</v>
      </c>
      <c r="M380" s="2">
        <f>SUBTOTAL(9,K380:L380)</f>
        <v>31</v>
      </c>
      <c r="N380" s="2">
        <f>SUM(M380/F380*100)</f>
        <v>0.62</v>
      </c>
    </row>
    <row r="381" spans="1:14" x14ac:dyDescent="0.35">
      <c r="A381" s="2" t="s">
        <v>592</v>
      </c>
      <c r="B381" s="2" t="s">
        <v>513</v>
      </c>
      <c r="C381" s="2" t="s">
        <v>521</v>
      </c>
      <c r="D381" s="2" t="s">
        <v>592</v>
      </c>
      <c r="E381" s="2" t="s">
        <v>513</v>
      </c>
      <c r="F381" s="5">
        <v>11000</v>
      </c>
      <c r="G381" s="2" t="s">
        <v>511</v>
      </c>
      <c r="H381" s="2" t="s">
        <v>643</v>
      </c>
      <c r="I381" s="2" t="s">
        <v>644</v>
      </c>
      <c r="J381" s="2" t="s">
        <v>643</v>
      </c>
      <c r="K381" s="2">
        <v>31</v>
      </c>
      <c r="L381" s="2">
        <v>33</v>
      </c>
      <c r="M381" s="2">
        <f>SUBTOTAL(9,K381:L381)</f>
        <v>64</v>
      </c>
      <c r="N381" s="2">
        <f>SUM(M381/F381*100)</f>
        <v>0.58181818181818179</v>
      </c>
    </row>
    <row r="382" spans="1:14" x14ac:dyDescent="0.35">
      <c r="A382" s="2" t="s">
        <v>285</v>
      </c>
      <c r="B382" s="2" t="s">
        <v>3</v>
      </c>
      <c r="C382" s="2" t="s">
        <v>273</v>
      </c>
      <c r="D382" s="2" t="s">
        <v>689</v>
      </c>
      <c r="E382" s="2" t="s">
        <v>754</v>
      </c>
      <c r="F382" s="5">
        <v>52000</v>
      </c>
      <c r="G382" s="2" t="s">
        <v>7</v>
      </c>
      <c r="H382" s="2" t="s">
        <v>643</v>
      </c>
      <c r="I382" s="2" t="s">
        <v>644</v>
      </c>
      <c r="J382" s="2" t="s">
        <v>643</v>
      </c>
      <c r="K382" s="2">
        <v>84</v>
      </c>
      <c r="L382" s="2">
        <v>208</v>
      </c>
      <c r="M382" s="2">
        <f>SUBTOTAL(9,K382:L382)</f>
        <v>292</v>
      </c>
      <c r="N382" s="2">
        <f>SUM(M382/F382*100)</f>
        <v>0.56153846153846154</v>
      </c>
    </row>
    <row r="383" spans="1:14" hidden="1" x14ac:dyDescent="0.35">
      <c r="A383" s="2" t="s">
        <v>439</v>
      </c>
      <c r="B383" s="2" t="s">
        <v>3</v>
      </c>
      <c r="C383" s="2" t="s">
        <v>440</v>
      </c>
      <c r="G383" s="2" t="s">
        <v>7</v>
      </c>
      <c r="H383" s="2" t="s">
        <v>643</v>
      </c>
      <c r="I383" s="2" t="s">
        <v>666</v>
      </c>
      <c r="J383" s="2" t="s">
        <v>643</v>
      </c>
    </row>
    <row r="384" spans="1:14" x14ac:dyDescent="0.35">
      <c r="A384" s="2" t="s">
        <v>477</v>
      </c>
      <c r="B384" s="2" t="s">
        <v>3</v>
      </c>
      <c r="C384" s="2" t="s">
        <v>478</v>
      </c>
      <c r="D384" s="2" t="s">
        <v>480</v>
      </c>
      <c r="E384" s="2" t="s">
        <v>760</v>
      </c>
      <c r="F384" s="5">
        <v>91000</v>
      </c>
      <c r="G384" s="2" t="s">
        <v>7</v>
      </c>
      <c r="H384" s="2" t="s">
        <v>643</v>
      </c>
      <c r="I384" s="2" t="s">
        <v>644</v>
      </c>
      <c r="J384" s="2" t="s">
        <v>643</v>
      </c>
      <c r="K384" s="2">
        <v>59</v>
      </c>
      <c r="L384" s="2">
        <v>399</v>
      </c>
      <c r="M384" s="2">
        <f t="shared" ref="M384:M389" si="4">SUBTOTAL(9,K384:L384)</f>
        <v>458</v>
      </c>
      <c r="N384" s="2">
        <f t="shared" ref="N384:N389" si="5">SUM(M384/F384*100)</f>
        <v>0.50329670329670328</v>
      </c>
    </row>
    <row r="385" spans="1:14" ht="29" x14ac:dyDescent="0.35">
      <c r="A385" s="2" t="s">
        <v>256</v>
      </c>
      <c r="B385" s="2" t="s">
        <v>3</v>
      </c>
      <c r="C385" s="2" t="s">
        <v>239</v>
      </c>
      <c r="D385" s="2" t="s">
        <v>684</v>
      </c>
      <c r="E385" s="2" t="s">
        <v>754</v>
      </c>
      <c r="F385" s="5">
        <v>56000</v>
      </c>
      <c r="G385" s="2" t="s">
        <v>7</v>
      </c>
      <c r="H385" s="2" t="s">
        <v>643</v>
      </c>
      <c r="I385" s="2" t="s">
        <v>644</v>
      </c>
      <c r="J385" s="2" t="s">
        <v>643</v>
      </c>
      <c r="K385" s="2">
        <v>20</v>
      </c>
      <c r="L385" s="2">
        <v>255</v>
      </c>
      <c r="M385" s="2">
        <f t="shared" si="4"/>
        <v>275</v>
      </c>
      <c r="N385" s="2">
        <f t="shared" si="5"/>
        <v>0.49107142857142855</v>
      </c>
    </row>
    <row r="386" spans="1:14" ht="29" x14ac:dyDescent="0.35">
      <c r="A386" s="2" t="s">
        <v>742</v>
      </c>
      <c r="B386" s="2" t="s">
        <v>3</v>
      </c>
      <c r="C386" s="2" t="s">
        <v>239</v>
      </c>
      <c r="D386" s="2" t="s">
        <v>684</v>
      </c>
      <c r="E386" s="2" t="s">
        <v>754</v>
      </c>
      <c r="F386" s="5">
        <v>56000</v>
      </c>
      <c r="G386" s="2" t="s">
        <v>7</v>
      </c>
      <c r="H386" s="2" t="s">
        <v>643</v>
      </c>
      <c r="I386" s="2" t="s">
        <v>644</v>
      </c>
      <c r="J386" s="2" t="s">
        <v>643</v>
      </c>
      <c r="K386" s="2">
        <v>20</v>
      </c>
      <c r="L386" s="2">
        <v>255</v>
      </c>
      <c r="M386" s="2">
        <f t="shared" si="4"/>
        <v>275</v>
      </c>
      <c r="N386" s="2">
        <f t="shared" si="5"/>
        <v>0.49107142857142855</v>
      </c>
    </row>
    <row r="387" spans="1:14" x14ac:dyDescent="0.35">
      <c r="A387" s="2" t="s">
        <v>654</v>
      </c>
      <c r="B387" s="2" t="s">
        <v>3</v>
      </c>
      <c r="C387" s="2" t="s">
        <v>160</v>
      </c>
      <c r="D387" s="2" t="s">
        <v>681</v>
      </c>
      <c r="E387" s="2" t="s">
        <v>759</v>
      </c>
      <c r="F387" s="5">
        <v>61000</v>
      </c>
      <c r="G387" s="2" t="s">
        <v>7</v>
      </c>
      <c r="H387" s="2" t="s">
        <v>643</v>
      </c>
      <c r="I387" s="2" t="s">
        <v>644</v>
      </c>
      <c r="J387" s="2" t="s">
        <v>643</v>
      </c>
      <c r="K387" s="2">
        <v>100</v>
      </c>
      <c r="L387" s="2">
        <v>183</v>
      </c>
      <c r="M387" s="2">
        <f t="shared" si="4"/>
        <v>283</v>
      </c>
      <c r="N387" s="2">
        <f t="shared" si="5"/>
        <v>0.46393442622950815</v>
      </c>
    </row>
    <row r="388" spans="1:14" s="4" customFormat="1" x14ac:dyDescent="0.35">
      <c r="A388" s="2" t="s">
        <v>354</v>
      </c>
      <c r="B388" s="2" t="s">
        <v>3</v>
      </c>
      <c r="C388" s="2" t="s">
        <v>353</v>
      </c>
      <c r="D388" s="2" t="s">
        <v>699</v>
      </c>
      <c r="E388" s="2" t="s">
        <v>754</v>
      </c>
      <c r="F388" s="5">
        <v>20000</v>
      </c>
      <c r="G388" s="2" t="s">
        <v>7</v>
      </c>
      <c r="H388" s="2" t="s">
        <v>643</v>
      </c>
      <c r="I388" s="2" t="s">
        <v>644</v>
      </c>
      <c r="J388" s="2" t="s">
        <v>643</v>
      </c>
      <c r="K388" s="2">
        <v>27</v>
      </c>
      <c r="L388" s="2">
        <v>63</v>
      </c>
      <c r="M388" s="2">
        <f t="shared" si="4"/>
        <v>90</v>
      </c>
      <c r="N388" s="2">
        <f t="shared" si="5"/>
        <v>0.44999999999999996</v>
      </c>
    </row>
    <row r="389" spans="1:14" ht="29" x14ac:dyDescent="0.35">
      <c r="A389" s="2" t="s">
        <v>257</v>
      </c>
      <c r="B389" s="2" t="s">
        <v>3</v>
      </c>
      <c r="C389" s="2" t="s">
        <v>239</v>
      </c>
      <c r="D389" s="2" t="s">
        <v>684</v>
      </c>
      <c r="E389" s="2" t="s">
        <v>754</v>
      </c>
      <c r="F389" s="5">
        <v>56000</v>
      </c>
      <c r="G389" s="2" t="s">
        <v>7</v>
      </c>
      <c r="H389" s="2" t="s">
        <v>643</v>
      </c>
      <c r="I389" s="2" t="s">
        <v>644</v>
      </c>
      <c r="J389" s="2" t="s">
        <v>643</v>
      </c>
      <c r="K389" s="2">
        <v>20</v>
      </c>
      <c r="L389" s="2">
        <v>213</v>
      </c>
      <c r="M389" s="2">
        <f t="shared" si="4"/>
        <v>233</v>
      </c>
      <c r="N389" s="2">
        <f t="shared" si="5"/>
        <v>0.41607142857142859</v>
      </c>
    </row>
    <row r="390" spans="1:14" hidden="1" x14ac:dyDescent="0.35">
      <c r="A390" s="2" t="s">
        <v>447</v>
      </c>
      <c r="B390" s="2" t="s">
        <v>3</v>
      </c>
      <c r="C390" s="2" t="s">
        <v>443</v>
      </c>
      <c r="G390" s="2" t="s">
        <v>7</v>
      </c>
      <c r="H390" s="2" t="s">
        <v>643</v>
      </c>
      <c r="I390" s="2" t="s">
        <v>650</v>
      </c>
      <c r="J390" s="2" t="s">
        <v>643</v>
      </c>
    </row>
    <row r="391" spans="1:14" customFormat="1" hidden="1" x14ac:dyDescent="0.35">
      <c r="A391" t="s">
        <v>448</v>
      </c>
      <c r="B391" t="s">
        <v>3</v>
      </c>
      <c r="C391" t="s">
        <v>443</v>
      </c>
      <c r="G391" t="s">
        <v>53</v>
      </c>
    </row>
    <row r="392" spans="1:14" customFormat="1" hidden="1" x14ac:dyDescent="0.35">
      <c r="A392" t="s">
        <v>449</v>
      </c>
      <c r="B392" t="s">
        <v>3</v>
      </c>
      <c r="C392" t="s">
        <v>443</v>
      </c>
      <c r="G392" t="s">
        <v>5</v>
      </c>
    </row>
    <row r="393" spans="1:14" hidden="1" x14ac:dyDescent="0.35">
      <c r="A393" s="2" t="s">
        <v>450</v>
      </c>
      <c r="B393" s="2" t="s">
        <v>3</v>
      </c>
      <c r="C393" s="2" t="s">
        <v>443</v>
      </c>
      <c r="G393" s="2" t="s">
        <v>7</v>
      </c>
      <c r="H393" s="2" t="s">
        <v>643</v>
      </c>
      <c r="I393" s="2" t="s">
        <v>667</v>
      </c>
      <c r="J393" s="2" t="s">
        <v>643</v>
      </c>
    </row>
    <row r="394" spans="1:14" hidden="1" x14ac:dyDescent="0.35">
      <c r="A394" s="2" t="s">
        <v>451</v>
      </c>
      <c r="B394" s="2" t="s">
        <v>3</v>
      </c>
      <c r="C394" s="2" t="s">
        <v>452</v>
      </c>
      <c r="G394" s="2" t="s">
        <v>7</v>
      </c>
      <c r="H394" s="2" t="s">
        <v>643</v>
      </c>
      <c r="I394" s="2" t="s">
        <v>666</v>
      </c>
      <c r="J394" s="2" t="s">
        <v>643</v>
      </c>
    </row>
    <row r="395" spans="1:14" customFormat="1" hidden="1" x14ac:dyDescent="0.35">
      <c r="A395" t="s">
        <v>453</v>
      </c>
      <c r="B395" t="s">
        <v>3</v>
      </c>
      <c r="C395" t="s">
        <v>452</v>
      </c>
      <c r="G395" t="s">
        <v>53</v>
      </c>
    </row>
    <row r="396" spans="1:14" customFormat="1" hidden="1" x14ac:dyDescent="0.35">
      <c r="A396" t="s">
        <v>454</v>
      </c>
      <c r="B396" t="s">
        <v>3</v>
      </c>
      <c r="C396" t="s">
        <v>452</v>
      </c>
      <c r="G396" t="s">
        <v>22</v>
      </c>
    </row>
    <row r="397" spans="1:14" customFormat="1" hidden="1" x14ac:dyDescent="0.35">
      <c r="A397" t="s">
        <v>455</v>
      </c>
      <c r="B397" t="s">
        <v>3</v>
      </c>
      <c r="C397" t="s">
        <v>452</v>
      </c>
      <c r="G397" t="s">
        <v>22</v>
      </c>
    </row>
    <row r="398" spans="1:14" customFormat="1" hidden="1" x14ac:dyDescent="0.35">
      <c r="A398" t="s">
        <v>456</v>
      </c>
      <c r="B398" t="s">
        <v>3</v>
      </c>
      <c r="C398" t="s">
        <v>452</v>
      </c>
      <c r="G398" t="s">
        <v>22</v>
      </c>
    </row>
    <row r="399" spans="1:14" customFormat="1" hidden="1" x14ac:dyDescent="0.35">
      <c r="A399" t="s">
        <v>457</v>
      </c>
      <c r="B399" t="s">
        <v>3</v>
      </c>
      <c r="C399" t="s">
        <v>452</v>
      </c>
      <c r="G399" t="s">
        <v>5</v>
      </c>
    </row>
    <row r="400" spans="1:14" customFormat="1" hidden="1" x14ac:dyDescent="0.35">
      <c r="A400" t="s">
        <v>458</v>
      </c>
      <c r="B400" t="s">
        <v>3</v>
      </c>
      <c r="C400" t="s">
        <v>452</v>
      </c>
      <c r="G400" t="s">
        <v>5</v>
      </c>
    </row>
    <row r="401" spans="1:14" customFormat="1" hidden="1" x14ac:dyDescent="0.35">
      <c r="A401" t="s">
        <v>459</v>
      </c>
      <c r="B401" t="s">
        <v>3</v>
      </c>
      <c r="C401" t="s">
        <v>460</v>
      </c>
      <c r="G401" t="s">
        <v>22</v>
      </c>
    </row>
    <row r="402" spans="1:14" customFormat="1" hidden="1" x14ac:dyDescent="0.35">
      <c r="A402" t="s">
        <v>461</v>
      </c>
      <c r="B402" t="s">
        <v>3</v>
      </c>
      <c r="C402" t="s">
        <v>460</v>
      </c>
      <c r="G402" t="s">
        <v>22</v>
      </c>
    </row>
    <row r="403" spans="1:14" customFormat="1" hidden="1" x14ac:dyDescent="0.35">
      <c r="A403" t="s">
        <v>462</v>
      </c>
      <c r="B403" t="s">
        <v>3</v>
      </c>
      <c r="C403" t="s">
        <v>460</v>
      </c>
      <c r="G403" t="s">
        <v>22</v>
      </c>
    </row>
    <row r="404" spans="1:14" customFormat="1" hidden="1" x14ac:dyDescent="0.35">
      <c r="A404" t="s">
        <v>463</v>
      </c>
      <c r="B404" t="s">
        <v>3</v>
      </c>
      <c r="C404" t="s">
        <v>460</v>
      </c>
      <c r="G404" t="s">
        <v>5</v>
      </c>
    </row>
    <row r="405" spans="1:14" customFormat="1" hidden="1" x14ac:dyDescent="0.35">
      <c r="A405" t="s">
        <v>464</v>
      </c>
      <c r="B405" t="s">
        <v>3</v>
      </c>
      <c r="C405" t="s">
        <v>465</v>
      </c>
      <c r="G405" t="s">
        <v>5</v>
      </c>
    </row>
    <row r="406" spans="1:14" customFormat="1" hidden="1" x14ac:dyDescent="0.35">
      <c r="A406" t="s">
        <v>466</v>
      </c>
      <c r="B406" t="s">
        <v>3</v>
      </c>
      <c r="C406" t="s">
        <v>452</v>
      </c>
      <c r="G406" t="s">
        <v>22</v>
      </c>
    </row>
    <row r="407" spans="1:14" customFormat="1" hidden="1" x14ac:dyDescent="0.35">
      <c r="A407" t="s">
        <v>467</v>
      </c>
      <c r="B407" t="s">
        <v>3</v>
      </c>
      <c r="C407" t="s">
        <v>468</v>
      </c>
      <c r="G407" t="s">
        <v>22</v>
      </c>
    </row>
    <row r="408" spans="1:14" customFormat="1" hidden="1" x14ac:dyDescent="0.35">
      <c r="A408" t="s">
        <v>469</v>
      </c>
      <c r="B408" t="s">
        <v>3</v>
      </c>
      <c r="C408" t="s">
        <v>470</v>
      </c>
      <c r="G408" t="s">
        <v>22</v>
      </c>
    </row>
    <row r="409" spans="1:14" customFormat="1" hidden="1" x14ac:dyDescent="0.35">
      <c r="A409" t="s">
        <v>471</v>
      </c>
      <c r="B409" t="s">
        <v>3</v>
      </c>
      <c r="C409" t="s">
        <v>468</v>
      </c>
      <c r="G409" t="s">
        <v>22</v>
      </c>
    </row>
    <row r="410" spans="1:14" customFormat="1" hidden="1" x14ac:dyDescent="0.35">
      <c r="A410" t="s">
        <v>472</v>
      </c>
      <c r="B410" t="s">
        <v>3</v>
      </c>
      <c r="C410" t="s">
        <v>473</v>
      </c>
      <c r="G410" t="s">
        <v>53</v>
      </c>
    </row>
    <row r="411" spans="1:14" customFormat="1" hidden="1" x14ac:dyDescent="0.35">
      <c r="A411" t="s">
        <v>474</v>
      </c>
      <c r="B411" t="s">
        <v>3</v>
      </c>
      <c r="C411" t="s">
        <v>473</v>
      </c>
      <c r="G411" t="s">
        <v>5</v>
      </c>
    </row>
    <row r="412" spans="1:14" x14ac:dyDescent="0.35">
      <c r="A412" s="2" t="s">
        <v>616</v>
      </c>
      <c r="B412" s="2" t="s">
        <v>513</v>
      </c>
      <c r="C412" s="2" t="s">
        <v>529</v>
      </c>
      <c r="D412" s="2" t="s">
        <v>739</v>
      </c>
      <c r="E412" s="2" t="s">
        <v>513</v>
      </c>
      <c r="F412" s="5">
        <v>8000</v>
      </c>
      <c r="G412" s="2" t="s">
        <v>511</v>
      </c>
      <c r="H412" s="2" t="s">
        <v>643</v>
      </c>
      <c r="I412" s="2" t="s">
        <v>644</v>
      </c>
      <c r="J412" s="2" t="s">
        <v>643</v>
      </c>
      <c r="K412" s="2">
        <v>15</v>
      </c>
      <c r="L412" s="2">
        <v>18</v>
      </c>
      <c r="M412" s="2">
        <f>SUBTOTAL(9,K412:L412)</f>
        <v>33</v>
      </c>
      <c r="N412" s="2">
        <f>SUM(M412/F412*100)</f>
        <v>0.41250000000000003</v>
      </c>
    </row>
    <row r="413" spans="1:14" customFormat="1" hidden="1" x14ac:dyDescent="0.35">
      <c r="A413" t="s">
        <v>476</v>
      </c>
      <c r="B413" t="s">
        <v>3</v>
      </c>
      <c r="C413" t="s">
        <v>473</v>
      </c>
      <c r="G413" t="s">
        <v>5</v>
      </c>
    </row>
    <row r="414" spans="1:14" x14ac:dyDescent="0.35">
      <c r="A414" s="2" t="s">
        <v>386</v>
      </c>
      <c r="B414" s="2" t="s">
        <v>3</v>
      </c>
      <c r="C414" s="2" t="s">
        <v>353</v>
      </c>
      <c r="D414" s="2" t="s">
        <v>703</v>
      </c>
      <c r="E414" s="2" t="s">
        <v>754</v>
      </c>
      <c r="F414" s="5">
        <v>11000</v>
      </c>
      <c r="G414" s="2" t="s">
        <v>7</v>
      </c>
      <c r="H414" s="2" t="s">
        <v>643</v>
      </c>
      <c r="I414" s="2" t="s">
        <v>644</v>
      </c>
      <c r="J414" s="2" t="s">
        <v>643</v>
      </c>
      <c r="K414" s="2">
        <v>37</v>
      </c>
      <c r="L414" s="2">
        <v>8</v>
      </c>
      <c r="M414" s="2">
        <f>SUBTOTAL(9,K414:L414)</f>
        <v>45</v>
      </c>
      <c r="N414" s="2">
        <f>SUM(M414/F414*100)</f>
        <v>0.40909090909090912</v>
      </c>
    </row>
    <row r="415" spans="1:14" customFormat="1" hidden="1" x14ac:dyDescent="0.35">
      <c r="A415" t="s">
        <v>479</v>
      </c>
      <c r="B415" t="s">
        <v>3</v>
      </c>
      <c r="C415" t="s">
        <v>478</v>
      </c>
      <c r="G415" t="s">
        <v>53</v>
      </c>
    </row>
    <row r="416" spans="1:14" customFormat="1" hidden="1" x14ac:dyDescent="0.35">
      <c r="A416" t="s">
        <v>480</v>
      </c>
      <c r="B416" t="s">
        <v>3</v>
      </c>
      <c r="C416" t="s">
        <v>478</v>
      </c>
      <c r="G416" t="s">
        <v>53</v>
      </c>
    </row>
    <row r="417" spans="1:10" customFormat="1" hidden="1" x14ac:dyDescent="0.35">
      <c r="A417" t="s">
        <v>481</v>
      </c>
      <c r="B417" t="s">
        <v>3</v>
      </c>
      <c r="C417" t="s">
        <v>482</v>
      </c>
      <c r="G417" t="s">
        <v>53</v>
      </c>
    </row>
    <row r="418" spans="1:10" customFormat="1" hidden="1" x14ac:dyDescent="0.35">
      <c r="A418" t="s">
        <v>483</v>
      </c>
      <c r="B418" t="s">
        <v>3</v>
      </c>
      <c r="C418" t="s">
        <v>482</v>
      </c>
      <c r="G418" t="s">
        <v>22</v>
      </c>
    </row>
    <row r="419" spans="1:10" customFormat="1" hidden="1" x14ac:dyDescent="0.35">
      <c r="A419" t="s">
        <v>484</v>
      </c>
      <c r="B419" t="s">
        <v>3</v>
      </c>
      <c r="C419" t="s">
        <v>485</v>
      </c>
      <c r="G419" t="s">
        <v>53</v>
      </c>
    </row>
    <row r="420" spans="1:10" customFormat="1" hidden="1" x14ac:dyDescent="0.35">
      <c r="A420" t="s">
        <v>486</v>
      </c>
      <c r="B420" t="s">
        <v>3</v>
      </c>
      <c r="C420" t="s">
        <v>485</v>
      </c>
      <c r="G420" t="s">
        <v>53</v>
      </c>
    </row>
    <row r="421" spans="1:10" customFormat="1" hidden="1" x14ac:dyDescent="0.35">
      <c r="A421" t="s">
        <v>487</v>
      </c>
      <c r="B421" t="s">
        <v>3</v>
      </c>
      <c r="C421" t="s">
        <v>485</v>
      </c>
      <c r="G421" t="s">
        <v>22</v>
      </c>
    </row>
    <row r="422" spans="1:10" customFormat="1" hidden="1" x14ac:dyDescent="0.35">
      <c r="A422" t="s">
        <v>488</v>
      </c>
      <c r="B422" t="s">
        <v>3</v>
      </c>
      <c r="C422" t="s">
        <v>485</v>
      </c>
      <c r="G422" t="s">
        <v>5</v>
      </c>
    </row>
    <row r="423" spans="1:10" customFormat="1" hidden="1" x14ac:dyDescent="0.35">
      <c r="A423" t="s">
        <v>489</v>
      </c>
      <c r="B423" t="s">
        <v>3</v>
      </c>
      <c r="C423" t="s">
        <v>490</v>
      </c>
      <c r="G423" t="s">
        <v>5</v>
      </c>
    </row>
    <row r="424" spans="1:10" customFormat="1" hidden="1" x14ac:dyDescent="0.35">
      <c r="A424" t="s">
        <v>491</v>
      </c>
      <c r="B424" t="s">
        <v>3</v>
      </c>
      <c r="C424" t="s">
        <v>490</v>
      </c>
      <c r="G424" t="s">
        <v>5</v>
      </c>
    </row>
    <row r="425" spans="1:10" customFormat="1" hidden="1" x14ac:dyDescent="0.35">
      <c r="A425" t="s">
        <v>492</v>
      </c>
      <c r="B425" t="s">
        <v>3</v>
      </c>
      <c r="C425" t="s">
        <v>493</v>
      </c>
      <c r="G425" t="s">
        <v>5</v>
      </c>
    </row>
    <row r="426" spans="1:10" customFormat="1" hidden="1" x14ac:dyDescent="0.35">
      <c r="A426" t="s">
        <v>494</v>
      </c>
      <c r="B426" t="s">
        <v>3</v>
      </c>
      <c r="C426" t="s">
        <v>493</v>
      </c>
      <c r="G426" t="s">
        <v>53</v>
      </c>
    </row>
    <row r="427" spans="1:10" customFormat="1" hidden="1" x14ac:dyDescent="0.35">
      <c r="A427" t="s">
        <v>495</v>
      </c>
      <c r="B427" t="s">
        <v>3</v>
      </c>
      <c r="C427" t="s">
        <v>496</v>
      </c>
      <c r="G427" t="s">
        <v>5</v>
      </c>
    </row>
    <row r="428" spans="1:10" customFormat="1" hidden="1" x14ac:dyDescent="0.35">
      <c r="A428" t="s">
        <v>497</v>
      </c>
      <c r="B428" t="s">
        <v>3</v>
      </c>
      <c r="C428" t="s">
        <v>496</v>
      </c>
      <c r="G428" t="s">
        <v>5</v>
      </c>
    </row>
    <row r="429" spans="1:10" customFormat="1" hidden="1" x14ac:dyDescent="0.35">
      <c r="A429" t="s">
        <v>498</v>
      </c>
      <c r="B429" t="s">
        <v>3</v>
      </c>
      <c r="C429" t="s">
        <v>496</v>
      </c>
      <c r="G429" t="s">
        <v>5</v>
      </c>
    </row>
    <row r="430" spans="1:10" customFormat="1" hidden="1" x14ac:dyDescent="0.35">
      <c r="A430" t="s">
        <v>499</v>
      </c>
      <c r="B430" t="s">
        <v>3</v>
      </c>
      <c r="C430" t="s">
        <v>500</v>
      </c>
      <c r="G430" t="s">
        <v>53</v>
      </c>
    </row>
    <row r="431" spans="1:10" hidden="1" x14ac:dyDescent="0.35">
      <c r="A431" s="2" t="s">
        <v>501</v>
      </c>
      <c r="B431" s="2" t="s">
        <v>3</v>
      </c>
      <c r="C431" s="2" t="s">
        <v>500</v>
      </c>
      <c r="G431" s="2" t="s">
        <v>7</v>
      </c>
      <c r="H431" s="2" t="s">
        <v>643</v>
      </c>
      <c r="I431" s="2" t="s">
        <v>650</v>
      </c>
      <c r="J431" s="2" t="s">
        <v>643</v>
      </c>
    </row>
    <row r="432" spans="1:10" customFormat="1" hidden="1" x14ac:dyDescent="0.35">
      <c r="A432" t="s">
        <v>502</v>
      </c>
      <c r="B432" t="s">
        <v>3</v>
      </c>
      <c r="C432" t="s">
        <v>500</v>
      </c>
      <c r="G432" t="s">
        <v>5</v>
      </c>
    </row>
    <row r="433" spans="1:14" customFormat="1" hidden="1" x14ac:dyDescent="0.35">
      <c r="A433" t="s">
        <v>503</v>
      </c>
      <c r="B433" t="s">
        <v>3</v>
      </c>
      <c r="C433" t="s">
        <v>496</v>
      </c>
      <c r="G433" t="s">
        <v>5</v>
      </c>
    </row>
    <row r="434" spans="1:14" customFormat="1" hidden="1" x14ac:dyDescent="0.35">
      <c r="A434" t="s">
        <v>504</v>
      </c>
      <c r="B434" t="s">
        <v>3</v>
      </c>
      <c r="C434" t="s">
        <v>496</v>
      </c>
      <c r="G434" t="s">
        <v>22</v>
      </c>
    </row>
    <row r="435" spans="1:14" customFormat="1" hidden="1" x14ac:dyDescent="0.35">
      <c r="A435" t="s">
        <v>505</v>
      </c>
      <c r="B435" t="s">
        <v>3</v>
      </c>
      <c r="C435" t="s">
        <v>500</v>
      </c>
      <c r="G435" t="s">
        <v>22</v>
      </c>
    </row>
    <row r="436" spans="1:14" x14ac:dyDescent="0.35">
      <c r="A436" s="2" t="s">
        <v>602</v>
      </c>
      <c r="B436" s="2" t="s">
        <v>513</v>
      </c>
      <c r="C436" s="2" t="s">
        <v>523</v>
      </c>
      <c r="D436" s="2" t="s">
        <v>602</v>
      </c>
      <c r="E436" s="2" t="s">
        <v>513</v>
      </c>
      <c r="F436" s="5">
        <v>16000</v>
      </c>
      <c r="G436" s="2" t="s">
        <v>511</v>
      </c>
      <c r="H436" s="2" t="s">
        <v>643</v>
      </c>
      <c r="I436" s="2" t="s">
        <v>644</v>
      </c>
      <c r="J436" s="2" t="s">
        <v>643</v>
      </c>
      <c r="K436" s="2">
        <v>46</v>
      </c>
      <c r="L436" s="2">
        <v>17</v>
      </c>
      <c r="M436" s="2">
        <f>SUBTOTAL(9,K436:L436)</f>
        <v>63</v>
      </c>
      <c r="N436" s="2">
        <f>SUM(M436/F436*100)</f>
        <v>0.39374999999999999</v>
      </c>
    </row>
    <row r="437" spans="1:14" customFormat="1" hidden="1" x14ac:dyDescent="0.35">
      <c r="A437" t="s">
        <v>507</v>
      </c>
      <c r="B437" t="s">
        <v>3</v>
      </c>
      <c r="C437" t="s">
        <v>500</v>
      </c>
      <c r="G437" t="s">
        <v>5</v>
      </c>
    </row>
    <row r="438" spans="1:14" customFormat="1" hidden="1" x14ac:dyDescent="0.35">
      <c r="A438" t="s">
        <v>508</v>
      </c>
      <c r="B438" t="s">
        <v>3</v>
      </c>
      <c r="C438" t="s">
        <v>509</v>
      </c>
      <c r="G438" t="s">
        <v>22</v>
      </c>
    </row>
    <row r="439" spans="1:14" x14ac:dyDescent="0.35">
      <c r="A439" s="2" t="s">
        <v>377</v>
      </c>
      <c r="B439" s="2" t="s">
        <v>3</v>
      </c>
      <c r="C439" s="2" t="s">
        <v>353</v>
      </c>
      <c r="D439" s="2" t="s">
        <v>702</v>
      </c>
      <c r="E439" s="2" t="s">
        <v>754</v>
      </c>
      <c r="F439" s="5">
        <v>22000</v>
      </c>
      <c r="G439" s="2" t="s">
        <v>7</v>
      </c>
      <c r="H439" s="2" t="s">
        <v>643</v>
      </c>
      <c r="I439" s="2" t="s">
        <v>644</v>
      </c>
      <c r="J439" s="2" t="s">
        <v>643</v>
      </c>
      <c r="K439" s="2">
        <v>52</v>
      </c>
      <c r="L439" s="2">
        <v>32</v>
      </c>
      <c r="M439" s="2">
        <f>SUBTOTAL(9,K439:L439)</f>
        <v>84</v>
      </c>
      <c r="N439" s="2">
        <f>SUM(M439/F439*100)</f>
        <v>0.38181818181818183</v>
      </c>
    </row>
    <row r="440" spans="1:14" x14ac:dyDescent="0.35">
      <c r="A440" s="2" t="s">
        <v>102</v>
      </c>
      <c r="B440" s="2" t="s">
        <v>3</v>
      </c>
      <c r="C440" s="2" t="s">
        <v>103</v>
      </c>
      <c r="D440" s="2" t="s">
        <v>103</v>
      </c>
      <c r="E440" s="2" t="s">
        <v>758</v>
      </c>
      <c r="F440" s="6">
        <v>100000</v>
      </c>
      <c r="G440" s="2" t="s">
        <v>7</v>
      </c>
      <c r="H440" s="2" t="s">
        <v>643</v>
      </c>
      <c r="I440" s="2" t="s">
        <v>644</v>
      </c>
      <c r="J440" s="2" t="s">
        <v>643</v>
      </c>
      <c r="K440" s="2">
        <v>80</v>
      </c>
      <c r="L440" s="2">
        <v>275</v>
      </c>
      <c r="M440" s="2">
        <f>SUBTOTAL(9,K440:L440)</f>
        <v>355</v>
      </c>
      <c r="N440" s="2">
        <f>SUM(M440/F440*100)</f>
        <v>0.35500000000000004</v>
      </c>
    </row>
    <row r="441" spans="1:14" x14ac:dyDescent="0.35">
      <c r="A441" s="2" t="s">
        <v>170</v>
      </c>
      <c r="B441" s="2" t="s">
        <v>3</v>
      </c>
      <c r="C441" s="2" t="s">
        <v>160</v>
      </c>
      <c r="D441" s="2" t="s">
        <v>683</v>
      </c>
      <c r="E441" s="2" t="s">
        <v>759</v>
      </c>
      <c r="F441" s="5">
        <v>40000</v>
      </c>
      <c r="G441" s="2" t="s">
        <v>7</v>
      </c>
      <c r="H441" s="2" t="s">
        <v>643</v>
      </c>
      <c r="I441" s="2" t="s">
        <v>644</v>
      </c>
      <c r="J441" s="2" t="s">
        <v>643</v>
      </c>
      <c r="K441" s="2">
        <v>14</v>
      </c>
      <c r="L441" s="2">
        <v>123</v>
      </c>
      <c r="M441" s="2">
        <f>SUBTOTAL(9,K441:L441)</f>
        <v>137</v>
      </c>
      <c r="N441" s="2">
        <f>SUM(M441/F441*100)</f>
        <v>0.34250000000000003</v>
      </c>
    </row>
    <row r="442" spans="1:14" x14ac:dyDescent="0.35">
      <c r="A442" s="2" t="s">
        <v>323</v>
      </c>
      <c r="B442" s="2" t="s">
        <v>3</v>
      </c>
      <c r="C442" s="2" t="s">
        <v>311</v>
      </c>
      <c r="D442" s="2" t="s">
        <v>693</v>
      </c>
      <c r="E442" s="2" t="s">
        <v>754</v>
      </c>
      <c r="F442" s="5">
        <v>49000</v>
      </c>
      <c r="G442" s="2" t="s">
        <v>7</v>
      </c>
      <c r="H442" s="2" t="s">
        <v>643</v>
      </c>
      <c r="I442" s="2" t="s">
        <v>644</v>
      </c>
      <c r="J442" s="2" t="s">
        <v>643</v>
      </c>
      <c r="K442" s="2">
        <v>49</v>
      </c>
      <c r="L442" s="2">
        <v>107</v>
      </c>
      <c r="M442" s="2">
        <f>SUBTOTAL(9,K442:L442)</f>
        <v>156</v>
      </c>
      <c r="N442" s="2">
        <f>SUM(M442/F442*100)</f>
        <v>0.3183673469387755</v>
      </c>
    </row>
    <row r="443" spans="1:14" x14ac:dyDescent="0.35">
      <c r="A443" s="2" t="s">
        <v>121</v>
      </c>
      <c r="B443" s="2" t="s">
        <v>3</v>
      </c>
      <c r="C443" s="2" t="s">
        <v>118</v>
      </c>
      <c r="D443" s="2" t="s">
        <v>678</v>
      </c>
      <c r="E443" s="2" t="s">
        <v>758</v>
      </c>
      <c r="F443" s="5">
        <v>25000</v>
      </c>
      <c r="G443" s="2" t="s">
        <v>7</v>
      </c>
      <c r="H443" s="2" t="s">
        <v>643</v>
      </c>
      <c r="I443" s="2" t="s">
        <v>644</v>
      </c>
      <c r="J443" s="2" t="s">
        <v>643</v>
      </c>
      <c r="K443" s="2">
        <v>14</v>
      </c>
      <c r="L443" s="2">
        <v>60</v>
      </c>
      <c r="M443" s="2">
        <f>SUBTOTAL(9,K443:L443)</f>
        <v>74</v>
      </c>
      <c r="N443" s="2">
        <f>SUM(M443/F443*100)</f>
        <v>0.29599999999999999</v>
      </c>
    </row>
    <row r="444" spans="1:14" customFormat="1" hidden="1" x14ac:dyDescent="0.35">
      <c r="A444" t="s">
        <v>520</v>
      </c>
      <c r="B444" t="s">
        <v>513</v>
      </c>
      <c r="C444" t="s">
        <v>521</v>
      </c>
      <c r="G444" t="s">
        <v>5</v>
      </c>
    </row>
    <row r="445" spans="1:14" customFormat="1" hidden="1" x14ac:dyDescent="0.35">
      <c r="A445" t="s">
        <v>522</v>
      </c>
      <c r="B445" t="s">
        <v>513</v>
      </c>
      <c r="C445" t="s">
        <v>523</v>
      </c>
      <c r="G445" t="s">
        <v>5</v>
      </c>
    </row>
    <row r="446" spans="1:14" x14ac:dyDescent="0.35">
      <c r="A446" s="2" t="s">
        <v>524</v>
      </c>
      <c r="B446" s="2" t="s">
        <v>513</v>
      </c>
      <c r="C446" s="2" t="s">
        <v>512</v>
      </c>
      <c r="D446" s="2" t="s">
        <v>714</v>
      </c>
      <c r="E446" s="2" t="s">
        <v>513</v>
      </c>
      <c r="F446" s="5">
        <v>199000</v>
      </c>
      <c r="G446" s="2" t="s">
        <v>511</v>
      </c>
      <c r="H446" s="2" t="s">
        <v>643</v>
      </c>
      <c r="I446" s="2" t="s">
        <v>644</v>
      </c>
      <c r="J446" s="2" t="s">
        <v>643</v>
      </c>
      <c r="K446" s="2">
        <v>142</v>
      </c>
      <c r="L446" s="2">
        <v>428</v>
      </c>
      <c r="M446" s="2">
        <f>SUBTOTAL(9,K446:L446)</f>
        <v>570</v>
      </c>
      <c r="N446" s="2">
        <f>SUM(M446/F446*100)</f>
        <v>0.28643216080402012</v>
      </c>
    </row>
    <row r="447" spans="1:14" customFormat="1" hidden="1" x14ac:dyDescent="0.35">
      <c r="A447" t="s">
        <v>525</v>
      </c>
      <c r="B447" t="s">
        <v>513</v>
      </c>
      <c r="C447" t="s">
        <v>523</v>
      </c>
      <c r="G447" t="s">
        <v>5</v>
      </c>
    </row>
    <row r="448" spans="1:14" customFormat="1" hidden="1" x14ac:dyDescent="0.35">
      <c r="A448" t="s">
        <v>526</v>
      </c>
      <c r="B448" t="s">
        <v>513</v>
      </c>
      <c r="C448" t="s">
        <v>527</v>
      </c>
      <c r="G448" t="s">
        <v>5</v>
      </c>
    </row>
    <row r="449" spans="1:14" customFormat="1" hidden="1" x14ac:dyDescent="0.35">
      <c r="A449" t="s">
        <v>528</v>
      </c>
      <c r="B449" t="s">
        <v>513</v>
      </c>
      <c r="C449" t="s">
        <v>529</v>
      </c>
      <c r="G449" t="s">
        <v>5</v>
      </c>
    </row>
    <row r="450" spans="1:14" x14ac:dyDescent="0.35">
      <c r="A450" s="2" t="s">
        <v>410</v>
      </c>
      <c r="B450" s="2" t="s">
        <v>3</v>
      </c>
      <c r="C450" s="2" t="s">
        <v>353</v>
      </c>
      <c r="D450" s="2" t="s">
        <v>706</v>
      </c>
      <c r="E450" s="2" t="s">
        <v>754</v>
      </c>
      <c r="F450" s="5">
        <v>13000</v>
      </c>
      <c r="G450" s="2" t="s">
        <v>7</v>
      </c>
      <c r="H450" s="2" t="s">
        <v>643</v>
      </c>
      <c r="I450" s="2" t="s">
        <v>644</v>
      </c>
      <c r="J450" s="2" t="s">
        <v>643</v>
      </c>
      <c r="K450" s="2">
        <v>33</v>
      </c>
      <c r="L450" s="2">
        <v>3</v>
      </c>
      <c r="M450" s="2">
        <f>SUBTOTAL(9,K450:L450)</f>
        <v>36</v>
      </c>
      <c r="N450" s="2">
        <f>SUM(M450/F450*100)</f>
        <v>0.27692307692307688</v>
      </c>
    </row>
    <row r="451" spans="1:14" customFormat="1" hidden="1" x14ac:dyDescent="0.35">
      <c r="A451" t="s">
        <v>532</v>
      </c>
      <c r="B451" t="s">
        <v>513</v>
      </c>
      <c r="C451" t="s">
        <v>515</v>
      </c>
      <c r="G451" t="s">
        <v>5</v>
      </c>
    </row>
    <row r="452" spans="1:14" customFormat="1" hidden="1" x14ac:dyDescent="0.35">
      <c r="A452" t="s">
        <v>533</v>
      </c>
      <c r="B452" t="s">
        <v>513</v>
      </c>
      <c r="C452" t="s">
        <v>521</v>
      </c>
      <c r="G452" t="s">
        <v>5</v>
      </c>
    </row>
    <row r="453" spans="1:14" hidden="1" x14ac:dyDescent="0.35">
      <c r="A453" s="2" t="s">
        <v>534</v>
      </c>
      <c r="B453" s="2" t="s">
        <v>513</v>
      </c>
      <c r="C453" s="2" t="s">
        <v>527</v>
      </c>
      <c r="G453" s="2" t="s">
        <v>511</v>
      </c>
      <c r="H453" s="2" t="s">
        <v>643</v>
      </c>
      <c r="I453" s="2" t="s">
        <v>644</v>
      </c>
      <c r="J453" s="2" t="s">
        <v>645</v>
      </c>
    </row>
    <row r="454" spans="1:14" x14ac:dyDescent="0.35">
      <c r="A454" s="2" t="s">
        <v>159</v>
      </c>
      <c r="B454" s="2" t="s">
        <v>3</v>
      </c>
      <c r="C454" s="2" t="s">
        <v>160</v>
      </c>
      <c r="D454" s="2" t="s">
        <v>681</v>
      </c>
      <c r="E454" s="2" t="s">
        <v>759</v>
      </c>
      <c r="F454" s="5">
        <v>61000</v>
      </c>
      <c r="G454" s="2" t="s">
        <v>7</v>
      </c>
      <c r="H454" s="2" t="s">
        <v>643</v>
      </c>
      <c r="I454" s="2" t="s">
        <v>644</v>
      </c>
      <c r="J454" s="2" t="s">
        <v>643</v>
      </c>
      <c r="K454" s="2">
        <v>14</v>
      </c>
      <c r="L454" s="2">
        <v>153</v>
      </c>
      <c r="M454" s="2">
        <f>SUBTOTAL(9,K454:L454)</f>
        <v>167</v>
      </c>
      <c r="N454" s="2">
        <f>SUM(M454/F454*100)</f>
        <v>0.27377049180327873</v>
      </c>
    </row>
    <row r="455" spans="1:14" customFormat="1" hidden="1" x14ac:dyDescent="0.35">
      <c r="A455" t="s">
        <v>537</v>
      </c>
      <c r="B455" t="s">
        <v>513</v>
      </c>
      <c r="C455" t="s">
        <v>512</v>
      </c>
      <c r="G455" t="s">
        <v>5</v>
      </c>
    </row>
    <row r="456" spans="1:14" hidden="1" x14ac:dyDescent="0.35">
      <c r="A456" s="2" t="s">
        <v>538</v>
      </c>
      <c r="B456" s="2" t="s">
        <v>513</v>
      </c>
      <c r="C456" s="2" t="s">
        <v>515</v>
      </c>
      <c r="G456" s="2" t="s">
        <v>511</v>
      </c>
      <c r="H456" s="2" t="s">
        <v>643</v>
      </c>
      <c r="I456" s="2" t="s">
        <v>646</v>
      </c>
      <c r="J456" s="2" t="s">
        <v>643</v>
      </c>
    </row>
    <row r="457" spans="1:14" hidden="1" x14ac:dyDescent="0.35">
      <c r="A457" s="2" t="s">
        <v>539</v>
      </c>
      <c r="B457" s="2" t="s">
        <v>513</v>
      </c>
      <c r="C457" s="2" t="s">
        <v>512</v>
      </c>
      <c r="G457" s="2" t="s">
        <v>511</v>
      </c>
      <c r="H457" s="2" t="s">
        <v>643</v>
      </c>
      <c r="I457" s="2" t="s">
        <v>644</v>
      </c>
      <c r="J457" s="2" t="s">
        <v>645</v>
      </c>
    </row>
    <row r="458" spans="1:14" x14ac:dyDescent="0.35">
      <c r="A458" s="2" t="s">
        <v>312</v>
      </c>
      <c r="B458" s="2" t="s">
        <v>3</v>
      </c>
      <c r="C458" s="2" t="s">
        <v>311</v>
      </c>
      <c r="D458" s="2" t="s">
        <v>692</v>
      </c>
      <c r="E458" s="2" t="s">
        <v>754</v>
      </c>
      <c r="F458" s="5">
        <v>67000</v>
      </c>
      <c r="G458" s="2" t="s">
        <v>7</v>
      </c>
      <c r="H458" s="2" t="s">
        <v>643</v>
      </c>
      <c r="I458" s="2" t="s">
        <v>644</v>
      </c>
      <c r="J458" s="2" t="s">
        <v>643</v>
      </c>
      <c r="K458" s="2">
        <v>180</v>
      </c>
      <c r="L458" s="2">
        <v>3</v>
      </c>
      <c r="M458" s="2">
        <f>SUBTOTAL(9,K458:L458)</f>
        <v>183</v>
      </c>
      <c r="N458" s="2">
        <f>SUM(M458/F458*100)</f>
        <v>0.27313432835820894</v>
      </c>
    </row>
    <row r="459" spans="1:14" x14ac:dyDescent="0.35">
      <c r="A459" s="2" t="s">
        <v>310</v>
      </c>
      <c r="B459" s="2" t="s">
        <v>3</v>
      </c>
      <c r="C459" s="2" t="s">
        <v>311</v>
      </c>
      <c r="D459" s="2" t="s">
        <v>692</v>
      </c>
      <c r="E459" s="2" t="s">
        <v>754</v>
      </c>
      <c r="F459" s="5">
        <v>67000</v>
      </c>
      <c r="G459" s="2" t="s">
        <v>7</v>
      </c>
      <c r="H459" s="2" t="s">
        <v>643</v>
      </c>
      <c r="I459" s="2" t="s">
        <v>644</v>
      </c>
      <c r="J459" s="2" t="s">
        <v>643</v>
      </c>
      <c r="K459" s="2">
        <v>180</v>
      </c>
      <c r="L459" s="2">
        <v>2</v>
      </c>
      <c r="M459" s="2">
        <f>SUBTOTAL(9,K459:L459)</f>
        <v>182</v>
      </c>
      <c r="N459" s="2">
        <f>SUM(M459/F459*100)</f>
        <v>0.27164179104477609</v>
      </c>
    </row>
    <row r="460" spans="1:14" customFormat="1" hidden="1" x14ac:dyDescent="0.35">
      <c r="A460" t="s">
        <v>543</v>
      </c>
      <c r="B460" t="s">
        <v>513</v>
      </c>
      <c r="C460" t="s">
        <v>527</v>
      </c>
      <c r="G460" t="s">
        <v>53</v>
      </c>
    </row>
    <row r="461" spans="1:14" customFormat="1" hidden="1" x14ac:dyDescent="0.35">
      <c r="A461" t="s">
        <v>544</v>
      </c>
      <c r="B461" t="s">
        <v>513</v>
      </c>
      <c r="C461" t="s">
        <v>545</v>
      </c>
      <c r="G461" t="s">
        <v>5</v>
      </c>
    </row>
    <row r="462" spans="1:14" x14ac:dyDescent="0.35">
      <c r="A462" s="2" t="s">
        <v>370</v>
      </c>
      <c r="B462" s="2" t="s">
        <v>3</v>
      </c>
      <c r="C462" s="2" t="s">
        <v>353</v>
      </c>
      <c r="D462" s="2" t="s">
        <v>700</v>
      </c>
      <c r="E462" s="2" t="s">
        <v>754</v>
      </c>
      <c r="F462" s="5">
        <v>20000</v>
      </c>
      <c r="G462" s="2" t="s">
        <v>7</v>
      </c>
      <c r="H462" s="2" t="s">
        <v>643</v>
      </c>
      <c r="I462" s="2" t="s">
        <v>644</v>
      </c>
      <c r="J462" s="2" t="s">
        <v>643</v>
      </c>
      <c r="K462" s="2">
        <v>29</v>
      </c>
      <c r="L462" s="2">
        <v>25</v>
      </c>
      <c r="M462" s="2">
        <f>SUBTOTAL(9,K462:L462)</f>
        <v>54</v>
      </c>
      <c r="N462" s="2">
        <f>SUM(M462/F462*100)</f>
        <v>0.27</v>
      </c>
    </row>
    <row r="463" spans="1:14" customFormat="1" hidden="1" x14ac:dyDescent="0.35">
      <c r="A463" t="s">
        <v>547</v>
      </c>
      <c r="B463" t="s">
        <v>513</v>
      </c>
      <c r="C463" t="s">
        <v>529</v>
      </c>
      <c r="G463" t="s">
        <v>53</v>
      </c>
    </row>
    <row r="464" spans="1:14" customFormat="1" hidden="1" x14ac:dyDescent="0.35">
      <c r="A464" t="s">
        <v>548</v>
      </c>
      <c r="B464" t="s">
        <v>513</v>
      </c>
      <c r="C464" t="s">
        <v>529</v>
      </c>
      <c r="G464" t="s">
        <v>549</v>
      </c>
    </row>
    <row r="465" spans="1:14" x14ac:dyDescent="0.35">
      <c r="A465" s="2" t="s">
        <v>414</v>
      </c>
      <c r="B465" s="2" t="s">
        <v>3</v>
      </c>
      <c r="C465" s="2" t="s">
        <v>353</v>
      </c>
      <c r="D465" s="2" t="s">
        <v>707</v>
      </c>
      <c r="E465" s="2" t="s">
        <v>754</v>
      </c>
      <c r="F465" s="5">
        <v>20000</v>
      </c>
      <c r="G465" s="2" t="s">
        <v>7</v>
      </c>
      <c r="H465" s="2" t="s">
        <v>643</v>
      </c>
      <c r="I465" s="2" t="s">
        <v>644</v>
      </c>
      <c r="J465" s="2" t="s">
        <v>643</v>
      </c>
      <c r="K465" s="2">
        <v>53</v>
      </c>
      <c r="L465" s="2">
        <v>0</v>
      </c>
      <c r="M465" s="2">
        <f>SUBTOTAL(9,K465:L465)</f>
        <v>53</v>
      </c>
      <c r="N465" s="2">
        <f>SUM(M465/F465*100)</f>
        <v>0.26500000000000001</v>
      </c>
    </row>
    <row r="466" spans="1:14" x14ac:dyDescent="0.35">
      <c r="A466" s="2" t="s">
        <v>17</v>
      </c>
      <c r="B466" s="2" t="s">
        <v>3</v>
      </c>
      <c r="C466" s="2" t="s">
        <v>4</v>
      </c>
      <c r="D466" s="2" t="s">
        <v>672</v>
      </c>
      <c r="E466" s="2" t="s">
        <v>757</v>
      </c>
      <c r="F466" s="6">
        <v>37000</v>
      </c>
      <c r="G466" s="2" t="s">
        <v>7</v>
      </c>
      <c r="H466" s="2" t="s">
        <v>643</v>
      </c>
      <c r="I466" s="2" t="s">
        <v>644</v>
      </c>
      <c r="J466" s="2" t="s">
        <v>643</v>
      </c>
      <c r="K466" s="2">
        <v>42</v>
      </c>
      <c r="L466" s="2">
        <v>56</v>
      </c>
      <c r="M466" s="2">
        <f>SUBTOTAL(9,K466:L466)</f>
        <v>98</v>
      </c>
      <c r="N466" s="2">
        <f>SUM(M466/F466*100)</f>
        <v>0.26486486486486488</v>
      </c>
    </row>
    <row r="467" spans="1:14" x14ac:dyDescent="0.35">
      <c r="A467" s="2" t="s">
        <v>40</v>
      </c>
      <c r="B467" s="2" t="s">
        <v>3</v>
      </c>
      <c r="C467" s="2" t="s">
        <v>34</v>
      </c>
      <c r="D467" s="2" t="s">
        <v>38</v>
      </c>
      <c r="E467" s="2" t="s">
        <v>757</v>
      </c>
      <c r="F467" s="6">
        <v>92000</v>
      </c>
      <c r="G467" s="2" t="s">
        <v>7</v>
      </c>
      <c r="H467" s="2" t="s">
        <v>643</v>
      </c>
      <c r="I467" s="2" t="s">
        <v>644</v>
      </c>
      <c r="J467" s="2" t="s">
        <v>643</v>
      </c>
      <c r="K467" s="2">
        <v>48</v>
      </c>
      <c r="L467" s="2">
        <v>194</v>
      </c>
      <c r="M467" s="2">
        <f>SUBTOTAL(9,K467:L467)</f>
        <v>242</v>
      </c>
      <c r="N467" s="2">
        <f>SUM(M467/F467*100)</f>
        <v>0.2630434782608696</v>
      </c>
    </row>
    <row r="468" spans="1:14" x14ac:dyDescent="0.35">
      <c r="A468" s="2" t="s">
        <v>571</v>
      </c>
      <c r="B468" s="2" t="s">
        <v>513</v>
      </c>
      <c r="C468" s="2" t="s">
        <v>572</v>
      </c>
      <c r="D468" s="2" t="s">
        <v>571</v>
      </c>
      <c r="E468" s="2" t="s">
        <v>513</v>
      </c>
      <c r="F468" s="5">
        <v>33000</v>
      </c>
      <c r="G468" s="2" t="s">
        <v>511</v>
      </c>
      <c r="H468" s="2" t="s">
        <v>643</v>
      </c>
      <c r="I468" s="2" t="s">
        <v>644</v>
      </c>
      <c r="J468" s="2" t="s">
        <v>643</v>
      </c>
      <c r="K468" s="2">
        <v>26</v>
      </c>
      <c r="L468" s="2">
        <v>57</v>
      </c>
      <c r="M468" s="2">
        <f>SUBTOTAL(9,K468:L468)</f>
        <v>83</v>
      </c>
      <c r="N468" s="2">
        <f>SUM(M468/F468*100)</f>
        <v>0.25151515151515147</v>
      </c>
    </row>
    <row r="469" spans="1:14" customFormat="1" hidden="1" x14ac:dyDescent="0.35">
      <c r="A469" t="s">
        <v>556</v>
      </c>
      <c r="B469" t="s">
        <v>513</v>
      </c>
      <c r="C469" t="s">
        <v>557</v>
      </c>
      <c r="G469" t="s">
        <v>53</v>
      </c>
    </row>
    <row r="470" spans="1:14" x14ac:dyDescent="0.35">
      <c r="A470" s="2" t="s">
        <v>325</v>
      </c>
      <c r="B470" s="2" t="s">
        <v>3</v>
      </c>
      <c r="C470" s="2" t="s">
        <v>311</v>
      </c>
      <c r="D470" s="2" t="s">
        <v>694</v>
      </c>
      <c r="E470" s="2" t="s">
        <v>754</v>
      </c>
      <c r="F470" s="5">
        <v>20000</v>
      </c>
      <c r="G470" s="2" t="s">
        <v>7</v>
      </c>
      <c r="H470" s="2" t="s">
        <v>643</v>
      </c>
      <c r="I470" s="2" t="s">
        <v>644</v>
      </c>
      <c r="J470" s="2" t="s">
        <v>643</v>
      </c>
      <c r="K470" s="2">
        <v>29</v>
      </c>
      <c r="L470" s="2">
        <v>20</v>
      </c>
      <c r="M470" s="2">
        <f>SUBTOTAL(9,K470:L470)</f>
        <v>49</v>
      </c>
      <c r="N470" s="2">
        <f>SUM(M470/F470*100)</f>
        <v>0.245</v>
      </c>
    </row>
    <row r="471" spans="1:14" customFormat="1" hidden="1" x14ac:dyDescent="0.35">
      <c r="A471" t="s">
        <v>560</v>
      </c>
      <c r="B471" t="s">
        <v>513</v>
      </c>
      <c r="C471" t="s">
        <v>529</v>
      </c>
      <c r="G471" t="s">
        <v>22</v>
      </c>
    </row>
    <row r="472" spans="1:14" x14ac:dyDescent="0.35">
      <c r="A472" s="2" t="s">
        <v>46</v>
      </c>
      <c r="B472" s="2" t="s">
        <v>3</v>
      </c>
      <c r="C472" s="2" t="s">
        <v>42</v>
      </c>
      <c r="D472" s="2" t="s">
        <v>674</v>
      </c>
      <c r="E472" s="2" t="s">
        <v>757</v>
      </c>
      <c r="F472" s="6">
        <v>36000</v>
      </c>
      <c r="G472" s="2" t="s">
        <v>7</v>
      </c>
      <c r="H472" s="2" t="s">
        <v>643</v>
      </c>
      <c r="I472" s="2" t="s">
        <v>644</v>
      </c>
      <c r="J472" s="2" t="s">
        <v>643</v>
      </c>
      <c r="K472" s="2">
        <v>34</v>
      </c>
      <c r="L472" s="2">
        <v>47</v>
      </c>
      <c r="M472" s="2">
        <f>SUBTOTAL(9,K472:L472)</f>
        <v>81</v>
      </c>
      <c r="N472" s="2">
        <f>SUM(M472/F472*100)</f>
        <v>0.22499999999999998</v>
      </c>
    </row>
    <row r="473" spans="1:14" customFormat="1" hidden="1" x14ac:dyDescent="0.35">
      <c r="A473" t="s">
        <v>562</v>
      </c>
      <c r="B473" t="s">
        <v>513</v>
      </c>
      <c r="C473" t="s">
        <v>512</v>
      </c>
      <c r="G473" t="s">
        <v>5</v>
      </c>
    </row>
    <row r="474" spans="1:14" x14ac:dyDescent="0.35">
      <c r="A474" s="2" t="s">
        <v>122</v>
      </c>
      <c r="B474" s="2" t="s">
        <v>3</v>
      </c>
      <c r="C474" s="2" t="s">
        <v>118</v>
      </c>
      <c r="D474" s="2" t="s">
        <v>130</v>
      </c>
      <c r="E474" s="2" t="s">
        <v>758</v>
      </c>
      <c r="F474" s="5">
        <v>194000</v>
      </c>
      <c r="G474" s="2" t="s">
        <v>7</v>
      </c>
      <c r="H474" s="2" t="s">
        <v>643</v>
      </c>
      <c r="I474" s="2" t="s">
        <v>644</v>
      </c>
      <c r="J474" s="2" t="s">
        <v>643</v>
      </c>
      <c r="K474" s="2">
        <v>89</v>
      </c>
      <c r="L474" s="2">
        <v>343</v>
      </c>
      <c r="M474" s="2">
        <f>SUBTOTAL(9,K474:L474)</f>
        <v>432</v>
      </c>
      <c r="N474" s="2">
        <f>SUM(M474/F474*100)</f>
        <v>0.22268041237113403</v>
      </c>
    </row>
    <row r="475" spans="1:14" x14ac:dyDescent="0.35">
      <c r="A475" s="2" t="s">
        <v>373</v>
      </c>
      <c r="B475" s="2" t="s">
        <v>3</v>
      </c>
      <c r="C475" s="2" t="s">
        <v>353</v>
      </c>
      <c r="D475" s="2" t="s">
        <v>700</v>
      </c>
      <c r="E475" s="2" t="s">
        <v>754</v>
      </c>
      <c r="F475" s="5">
        <v>20000</v>
      </c>
      <c r="G475" s="2" t="s">
        <v>7</v>
      </c>
      <c r="H475" s="2" t="s">
        <v>643</v>
      </c>
      <c r="I475" s="2" t="s">
        <v>644</v>
      </c>
      <c r="J475" s="2" t="s">
        <v>643</v>
      </c>
      <c r="K475" s="2">
        <v>29</v>
      </c>
      <c r="L475" s="2">
        <v>14</v>
      </c>
      <c r="M475" s="2">
        <f>SUBTOTAL(9,K475:L475)</f>
        <v>43</v>
      </c>
      <c r="N475" s="2">
        <f>SUM(M475/F475*100)</f>
        <v>0.215</v>
      </c>
    </row>
    <row r="476" spans="1:14" customFormat="1" hidden="1" x14ac:dyDescent="0.35">
      <c r="A476" t="s">
        <v>567</v>
      </c>
      <c r="B476" t="s">
        <v>513</v>
      </c>
      <c r="C476" t="s">
        <v>523</v>
      </c>
      <c r="G476" t="s">
        <v>53</v>
      </c>
    </row>
    <row r="477" spans="1:14" x14ac:dyDescent="0.35">
      <c r="A477" s="2" t="s">
        <v>272</v>
      </c>
      <c r="B477" s="2" t="s">
        <v>3</v>
      </c>
      <c r="C477" s="2" t="s">
        <v>273</v>
      </c>
      <c r="D477" s="2" t="s">
        <v>687</v>
      </c>
      <c r="E477" s="2" t="s">
        <v>754</v>
      </c>
      <c r="F477" s="5">
        <v>157000</v>
      </c>
      <c r="G477" s="2" t="s">
        <v>7</v>
      </c>
      <c r="H477" s="2" t="s">
        <v>643</v>
      </c>
      <c r="I477" s="2" t="s">
        <v>644</v>
      </c>
      <c r="J477" s="2" t="s">
        <v>643</v>
      </c>
      <c r="K477" s="2">
        <v>121</v>
      </c>
      <c r="L477" s="2">
        <v>214</v>
      </c>
      <c r="M477" s="2">
        <f>SUBTOTAL(9,K477:L477)</f>
        <v>335</v>
      </c>
      <c r="N477" s="2">
        <f>SUM(M477/F477*100)</f>
        <v>0.21337579617834393</v>
      </c>
    </row>
    <row r="478" spans="1:14" customFormat="1" hidden="1" x14ac:dyDescent="0.35">
      <c r="A478" t="s">
        <v>569</v>
      </c>
      <c r="B478" t="s">
        <v>513</v>
      </c>
      <c r="C478" t="s">
        <v>523</v>
      </c>
      <c r="G478" t="s">
        <v>5</v>
      </c>
    </row>
    <row r="479" spans="1:14" customFormat="1" hidden="1" x14ac:dyDescent="0.35">
      <c r="A479" t="s">
        <v>570</v>
      </c>
      <c r="B479" t="s">
        <v>513</v>
      </c>
      <c r="C479" t="s">
        <v>512</v>
      </c>
      <c r="G479" t="s">
        <v>5</v>
      </c>
    </row>
    <row r="480" spans="1:14" x14ac:dyDescent="0.35">
      <c r="A480" s="2" t="s">
        <v>613</v>
      </c>
      <c r="B480" s="2" t="s">
        <v>513</v>
      </c>
      <c r="C480" s="2" t="s">
        <v>515</v>
      </c>
      <c r="D480" s="2" t="s">
        <v>732</v>
      </c>
      <c r="E480" s="2" t="s">
        <v>513</v>
      </c>
      <c r="F480" s="5">
        <v>18000</v>
      </c>
      <c r="G480" s="2" t="s">
        <v>511</v>
      </c>
      <c r="H480" s="2" t="s">
        <v>643</v>
      </c>
      <c r="I480" s="2" t="s">
        <v>644</v>
      </c>
      <c r="J480" s="2" t="s">
        <v>643</v>
      </c>
      <c r="K480" s="2">
        <v>17</v>
      </c>
      <c r="L480" s="2">
        <v>21</v>
      </c>
      <c r="M480" s="2">
        <f>SUBTOTAL(9,K480:L480)</f>
        <v>38</v>
      </c>
      <c r="N480" s="2">
        <f>SUM(M480/F480*100)</f>
        <v>0.21111111111111108</v>
      </c>
    </row>
    <row r="481" spans="1:14" customFormat="1" hidden="1" x14ac:dyDescent="0.35">
      <c r="A481" t="s">
        <v>573</v>
      </c>
      <c r="B481" t="s">
        <v>513</v>
      </c>
      <c r="C481" t="s">
        <v>515</v>
      </c>
      <c r="G481" t="s">
        <v>22</v>
      </c>
    </row>
    <row r="482" spans="1:14" customFormat="1" hidden="1" x14ac:dyDescent="0.35">
      <c r="A482" t="s">
        <v>574</v>
      </c>
      <c r="B482" t="s">
        <v>513</v>
      </c>
      <c r="C482" t="s">
        <v>515</v>
      </c>
      <c r="G482" t="s">
        <v>5</v>
      </c>
    </row>
    <row r="483" spans="1:14" x14ac:dyDescent="0.35">
      <c r="A483" s="2" t="s">
        <v>336</v>
      </c>
      <c r="B483" s="2" t="s">
        <v>3</v>
      </c>
      <c r="C483" s="2" t="s">
        <v>327</v>
      </c>
      <c r="D483" s="2" t="s">
        <v>696</v>
      </c>
      <c r="E483" s="2" t="s">
        <v>754</v>
      </c>
      <c r="F483" s="5">
        <v>2000</v>
      </c>
      <c r="G483" s="2" t="s">
        <v>7</v>
      </c>
      <c r="H483" s="2" t="s">
        <v>643</v>
      </c>
      <c r="I483" s="2" t="s">
        <v>644</v>
      </c>
      <c r="J483" s="2" t="s">
        <v>643</v>
      </c>
      <c r="K483" s="2">
        <v>3</v>
      </c>
      <c r="L483" s="2">
        <v>1</v>
      </c>
      <c r="M483" s="2">
        <f>SUBTOTAL(9,K483:L483)</f>
        <v>4</v>
      </c>
      <c r="N483" s="2">
        <f>SUM(M483/F483*100)</f>
        <v>0.2</v>
      </c>
    </row>
    <row r="484" spans="1:14" x14ac:dyDescent="0.35">
      <c r="A484" s="2" t="s">
        <v>372</v>
      </c>
      <c r="B484" s="2" t="s">
        <v>3</v>
      </c>
      <c r="C484" s="2" t="s">
        <v>353</v>
      </c>
      <c r="D484" s="2" t="s">
        <v>700</v>
      </c>
      <c r="E484" s="2" t="s">
        <v>754</v>
      </c>
      <c r="F484" s="5">
        <v>20000</v>
      </c>
      <c r="G484" s="2" t="s">
        <v>7</v>
      </c>
      <c r="H484" s="2" t="s">
        <v>643</v>
      </c>
      <c r="I484" s="2" t="s">
        <v>644</v>
      </c>
      <c r="J484" s="2" t="s">
        <v>643</v>
      </c>
      <c r="K484" s="2">
        <v>29</v>
      </c>
      <c r="L484" s="2">
        <v>5</v>
      </c>
      <c r="M484" s="2">
        <f>SUBTOTAL(9,K484:L484)</f>
        <v>34</v>
      </c>
      <c r="N484" s="2">
        <f>SUM(M484/F484*100)</f>
        <v>0.16999999999999998</v>
      </c>
    </row>
    <row r="485" spans="1:14" x14ac:dyDescent="0.35">
      <c r="A485" s="2" t="s">
        <v>284</v>
      </c>
      <c r="B485" s="2" t="s">
        <v>3</v>
      </c>
      <c r="C485" s="2" t="s">
        <v>273</v>
      </c>
      <c r="D485" s="2" t="s">
        <v>689</v>
      </c>
      <c r="E485" s="2" t="s">
        <v>754</v>
      </c>
      <c r="F485" s="5">
        <v>52000</v>
      </c>
      <c r="G485" s="2" t="s">
        <v>7</v>
      </c>
      <c r="H485" s="2" t="s">
        <v>643</v>
      </c>
      <c r="I485" s="2" t="s">
        <v>644</v>
      </c>
      <c r="J485" s="2" t="s">
        <v>643</v>
      </c>
      <c r="K485" s="2">
        <v>84</v>
      </c>
      <c r="L485" s="2">
        <v>1</v>
      </c>
      <c r="M485" s="2">
        <f>SUBTOTAL(9,K485:L485)</f>
        <v>85</v>
      </c>
      <c r="N485" s="2">
        <f>SUM(M485/F485*100)</f>
        <v>0.16346153846153846</v>
      </c>
    </row>
    <row r="486" spans="1:14" customFormat="1" hidden="1" x14ac:dyDescent="0.35">
      <c r="A486" t="s">
        <v>579</v>
      </c>
      <c r="B486" t="s">
        <v>513</v>
      </c>
      <c r="C486" t="s">
        <v>515</v>
      </c>
      <c r="G486" t="s">
        <v>5</v>
      </c>
    </row>
    <row r="487" spans="1:14" x14ac:dyDescent="0.35">
      <c r="A487" s="2" t="s">
        <v>542</v>
      </c>
      <c r="B487" s="2" t="s">
        <v>513</v>
      </c>
      <c r="C487" s="2" t="s">
        <v>523</v>
      </c>
      <c r="D487" s="2" t="s">
        <v>723</v>
      </c>
      <c r="E487" s="2" t="s">
        <v>513</v>
      </c>
      <c r="F487" s="5">
        <v>46000</v>
      </c>
      <c r="G487" s="2" t="s">
        <v>511</v>
      </c>
      <c r="H487" s="2" t="s">
        <v>643</v>
      </c>
      <c r="I487" s="2" t="s">
        <v>644</v>
      </c>
      <c r="J487" s="2" t="s">
        <v>643</v>
      </c>
      <c r="K487" s="2">
        <v>64</v>
      </c>
      <c r="L487" s="2">
        <v>5</v>
      </c>
      <c r="M487" s="2">
        <f>SUBTOTAL(9,K487:L487)</f>
        <v>69</v>
      </c>
      <c r="N487" s="2">
        <f>SUM(M487/F487*100)</f>
        <v>0.15</v>
      </c>
    </row>
    <row r="488" spans="1:14" customFormat="1" hidden="1" x14ac:dyDescent="0.35">
      <c r="A488" t="s">
        <v>581</v>
      </c>
      <c r="B488" t="s">
        <v>513</v>
      </c>
      <c r="C488" t="s">
        <v>529</v>
      </c>
      <c r="G488" t="s">
        <v>5</v>
      </c>
    </row>
    <row r="489" spans="1:14" x14ac:dyDescent="0.35">
      <c r="A489" s="2" t="s">
        <v>604</v>
      </c>
      <c r="B489" s="2" t="s">
        <v>513</v>
      </c>
      <c r="C489" s="2" t="s">
        <v>512</v>
      </c>
      <c r="D489" s="2" t="s">
        <v>722</v>
      </c>
      <c r="E489" s="2" t="s">
        <v>513</v>
      </c>
      <c r="F489" s="5">
        <v>12000</v>
      </c>
      <c r="G489" s="2" t="s">
        <v>511</v>
      </c>
      <c r="H489" s="2" t="s">
        <v>643</v>
      </c>
      <c r="I489" s="2" t="s">
        <v>644</v>
      </c>
      <c r="J489" s="2" t="s">
        <v>643</v>
      </c>
      <c r="K489" s="2">
        <v>17</v>
      </c>
      <c r="L489" s="2">
        <v>1</v>
      </c>
      <c r="M489" s="2">
        <f>SUBTOTAL(9,K489:L489)</f>
        <v>18</v>
      </c>
      <c r="N489" s="2">
        <f>SUM(M489/F489*100)</f>
        <v>0.15</v>
      </c>
    </row>
    <row r="490" spans="1:14" customFormat="1" hidden="1" x14ac:dyDescent="0.35">
      <c r="A490" t="s">
        <v>583</v>
      </c>
      <c r="B490" t="s">
        <v>513</v>
      </c>
      <c r="C490" t="s">
        <v>515</v>
      </c>
      <c r="G490" t="s">
        <v>22</v>
      </c>
    </row>
    <row r="491" spans="1:14" x14ac:dyDescent="0.35">
      <c r="A491" s="2" t="s">
        <v>530</v>
      </c>
      <c r="B491" s="2" t="s">
        <v>513</v>
      </c>
      <c r="C491" s="2" t="s">
        <v>531</v>
      </c>
      <c r="D491" s="2" t="s">
        <v>531</v>
      </c>
      <c r="E491" s="2" t="s">
        <v>513</v>
      </c>
      <c r="F491" s="5">
        <v>148000</v>
      </c>
      <c r="G491" s="2" t="s">
        <v>511</v>
      </c>
      <c r="H491" s="2" t="s">
        <v>643</v>
      </c>
      <c r="I491" s="2" t="s">
        <v>644</v>
      </c>
      <c r="J491" s="2" t="s">
        <v>643</v>
      </c>
      <c r="K491" s="2">
        <v>104</v>
      </c>
      <c r="L491" s="2">
        <v>82</v>
      </c>
      <c r="M491" s="2">
        <f>SUBTOTAL(9,K491:L491)</f>
        <v>186</v>
      </c>
      <c r="N491" s="2">
        <f>SUM(M491/F491*100)</f>
        <v>0.12567567567567567</v>
      </c>
    </row>
    <row r="492" spans="1:14" customFormat="1" hidden="1" x14ac:dyDescent="0.35">
      <c r="A492" t="s">
        <v>585</v>
      </c>
      <c r="B492" t="s">
        <v>513</v>
      </c>
      <c r="C492" t="s">
        <v>586</v>
      </c>
      <c r="G492" t="s">
        <v>5</v>
      </c>
    </row>
    <row r="493" spans="1:14" customFormat="1" hidden="1" x14ac:dyDescent="0.35">
      <c r="A493" t="s">
        <v>587</v>
      </c>
      <c r="B493" t="s">
        <v>513</v>
      </c>
      <c r="C493" t="s">
        <v>555</v>
      </c>
      <c r="G493" t="s">
        <v>53</v>
      </c>
    </row>
    <row r="494" spans="1:14" x14ac:dyDescent="0.35">
      <c r="A494" s="2" t="s">
        <v>475</v>
      </c>
      <c r="B494" s="2" t="s">
        <v>3</v>
      </c>
      <c r="C494" s="2" t="s">
        <v>473</v>
      </c>
      <c r="D494" s="2" t="s">
        <v>476</v>
      </c>
      <c r="E494" s="2" t="s">
        <v>760</v>
      </c>
      <c r="F494" s="5">
        <v>60000</v>
      </c>
      <c r="G494" s="2" t="s">
        <v>7</v>
      </c>
      <c r="H494" s="2" t="s">
        <v>643</v>
      </c>
      <c r="I494" s="2" t="s">
        <v>644</v>
      </c>
      <c r="J494" s="2" t="s">
        <v>643</v>
      </c>
      <c r="K494" s="2">
        <v>68</v>
      </c>
      <c r="L494" s="2">
        <v>2</v>
      </c>
      <c r="M494" s="2">
        <f>SUBTOTAL(9,K494:L494)</f>
        <v>70</v>
      </c>
      <c r="N494" s="2">
        <f>SUM(M494/F494*100)</f>
        <v>0.11666666666666668</v>
      </c>
    </row>
    <row r="495" spans="1:14" customFormat="1" hidden="1" x14ac:dyDescent="0.35">
      <c r="A495" t="s">
        <v>589</v>
      </c>
      <c r="B495" t="s">
        <v>513</v>
      </c>
      <c r="C495" t="s">
        <v>523</v>
      </c>
      <c r="G495" t="s">
        <v>53</v>
      </c>
    </row>
    <row r="496" spans="1:14" hidden="1" x14ac:dyDescent="0.35">
      <c r="A496" s="2" t="s">
        <v>590</v>
      </c>
      <c r="B496" s="2" t="s">
        <v>513</v>
      </c>
      <c r="C496" s="2" t="s">
        <v>572</v>
      </c>
      <c r="G496" s="2" t="s">
        <v>511</v>
      </c>
      <c r="H496" s="2" t="s">
        <v>643</v>
      </c>
      <c r="I496" s="2" t="s">
        <v>644</v>
      </c>
      <c r="J496" s="2" t="s">
        <v>645</v>
      </c>
    </row>
    <row r="497" spans="1:14" x14ac:dyDescent="0.35">
      <c r="A497" s="2" t="s">
        <v>393</v>
      </c>
      <c r="B497" s="2" t="s">
        <v>3</v>
      </c>
      <c r="C497" s="2" t="s">
        <v>353</v>
      </c>
      <c r="D497" s="2" t="s">
        <v>394</v>
      </c>
      <c r="E497" s="2" t="s">
        <v>754</v>
      </c>
      <c r="F497" s="5">
        <v>21000</v>
      </c>
      <c r="G497" s="2" t="s">
        <v>7</v>
      </c>
      <c r="H497" s="2" t="s">
        <v>643</v>
      </c>
      <c r="I497" s="2" t="s">
        <v>644</v>
      </c>
      <c r="J497" s="2" t="s">
        <v>643</v>
      </c>
      <c r="K497" s="2">
        <v>13</v>
      </c>
      <c r="L497" s="2">
        <v>9</v>
      </c>
      <c r="M497" s="2">
        <f>SUBTOTAL(9,K497:L497)</f>
        <v>22</v>
      </c>
      <c r="N497" s="2">
        <f>SUM(M497/F497*100)</f>
        <v>0.10476190476190476</v>
      </c>
    </row>
    <row r="498" spans="1:14" ht="29" x14ac:dyDescent="0.35">
      <c r="A498" s="2" t="s">
        <v>264</v>
      </c>
      <c r="B498" s="2" t="s">
        <v>3</v>
      </c>
      <c r="C498" s="2" t="s">
        <v>239</v>
      </c>
      <c r="D498" s="2" t="s">
        <v>686</v>
      </c>
      <c r="E498" s="2" t="s">
        <v>754</v>
      </c>
      <c r="F498" s="5">
        <v>197000</v>
      </c>
      <c r="G498" s="2" t="s">
        <v>7</v>
      </c>
      <c r="H498" s="2" t="s">
        <v>643</v>
      </c>
      <c r="I498" s="2" t="s">
        <v>644</v>
      </c>
      <c r="J498" s="2" t="s">
        <v>643</v>
      </c>
      <c r="K498" s="2">
        <v>20</v>
      </c>
      <c r="L498" s="2">
        <v>186</v>
      </c>
      <c r="M498" s="2">
        <f>SUBTOTAL(9,K498:L498)</f>
        <v>206</v>
      </c>
      <c r="N498" s="2">
        <f>SUM(M498/F498*100)</f>
        <v>0.10456852791878171</v>
      </c>
    </row>
    <row r="499" spans="1:14" x14ac:dyDescent="0.35">
      <c r="A499" s="2" t="s">
        <v>105</v>
      </c>
      <c r="B499" s="2" t="s">
        <v>3</v>
      </c>
      <c r="C499" s="2" t="s">
        <v>103</v>
      </c>
      <c r="D499" s="2" t="s">
        <v>103</v>
      </c>
      <c r="E499" s="2" t="s">
        <v>758</v>
      </c>
      <c r="F499" s="7">
        <v>100000</v>
      </c>
      <c r="G499" s="2" t="s">
        <v>7</v>
      </c>
      <c r="H499" s="2" t="s">
        <v>643</v>
      </c>
      <c r="I499" s="2" t="s">
        <v>644</v>
      </c>
      <c r="J499" s="2" t="s">
        <v>643</v>
      </c>
      <c r="K499" s="2">
        <v>80</v>
      </c>
      <c r="L499" s="2">
        <v>22</v>
      </c>
      <c r="M499" s="2">
        <f>SUBTOTAL(9,K499:L499)</f>
        <v>102</v>
      </c>
      <c r="N499" s="2">
        <f>SUM(M499/F499*100)</f>
        <v>0.10200000000000001</v>
      </c>
    </row>
    <row r="500" spans="1:14" customFormat="1" hidden="1" x14ac:dyDescent="0.35">
      <c r="A500" t="s">
        <v>594</v>
      </c>
      <c r="B500" t="s">
        <v>513</v>
      </c>
      <c r="C500" t="s">
        <v>545</v>
      </c>
      <c r="G500" t="s">
        <v>5</v>
      </c>
    </row>
    <row r="501" spans="1:14" customFormat="1" hidden="1" x14ac:dyDescent="0.35">
      <c r="A501" t="s">
        <v>595</v>
      </c>
      <c r="B501" t="s">
        <v>513</v>
      </c>
      <c r="C501" t="s">
        <v>545</v>
      </c>
      <c r="G501" t="s">
        <v>5</v>
      </c>
    </row>
    <row r="502" spans="1:14" customFormat="1" hidden="1" x14ac:dyDescent="0.35">
      <c r="A502" t="s">
        <v>596</v>
      </c>
      <c r="B502" t="s">
        <v>513</v>
      </c>
      <c r="C502" t="s">
        <v>529</v>
      </c>
      <c r="G502" t="s">
        <v>5</v>
      </c>
    </row>
    <row r="503" spans="1:14" customFormat="1" hidden="1" x14ac:dyDescent="0.35">
      <c r="A503" t="s">
        <v>597</v>
      </c>
      <c r="B503" t="s">
        <v>513</v>
      </c>
      <c r="C503" t="s">
        <v>529</v>
      </c>
      <c r="G503" t="s">
        <v>5</v>
      </c>
    </row>
    <row r="504" spans="1:14" hidden="1" x14ac:dyDescent="0.35">
      <c r="A504" s="2" t="s">
        <v>598</v>
      </c>
      <c r="B504" s="2" t="s">
        <v>513</v>
      </c>
      <c r="C504" s="2" t="s">
        <v>621</v>
      </c>
      <c r="G504" s="2" t="s">
        <v>511</v>
      </c>
      <c r="H504" s="2" t="s">
        <v>643</v>
      </c>
      <c r="I504" s="2" t="s">
        <v>646</v>
      </c>
      <c r="J504" s="2" t="s">
        <v>643</v>
      </c>
    </row>
    <row r="505" spans="1:14" hidden="1" x14ac:dyDescent="0.35">
      <c r="A505" s="2" t="s">
        <v>599</v>
      </c>
      <c r="B505" s="2" t="s">
        <v>513</v>
      </c>
      <c r="C505" s="2" t="s">
        <v>512</v>
      </c>
      <c r="G505" s="2" t="s">
        <v>511</v>
      </c>
      <c r="H505" s="2" t="s">
        <v>643</v>
      </c>
      <c r="I505" s="2" t="s">
        <v>668</v>
      </c>
      <c r="J505" s="2" t="s">
        <v>643</v>
      </c>
    </row>
    <row r="506" spans="1:14" customFormat="1" hidden="1" x14ac:dyDescent="0.35">
      <c r="A506" t="s">
        <v>600</v>
      </c>
      <c r="B506" t="s">
        <v>513</v>
      </c>
      <c r="C506" t="s">
        <v>622</v>
      </c>
      <c r="G506" t="s">
        <v>53</v>
      </c>
    </row>
    <row r="507" spans="1:14" customFormat="1" hidden="1" x14ac:dyDescent="0.35">
      <c r="A507" t="s">
        <v>601</v>
      </c>
      <c r="B507" t="s">
        <v>513</v>
      </c>
      <c r="C507" t="s">
        <v>623</v>
      </c>
      <c r="G507" t="s">
        <v>53</v>
      </c>
    </row>
    <row r="508" spans="1:14" x14ac:dyDescent="0.35">
      <c r="A508" s="2" t="s">
        <v>136</v>
      </c>
      <c r="B508" s="2" t="s">
        <v>3</v>
      </c>
      <c r="C508" s="2" t="s">
        <v>134</v>
      </c>
      <c r="D508" s="2" t="s">
        <v>680</v>
      </c>
      <c r="E508" s="2" t="s">
        <v>758</v>
      </c>
      <c r="F508" s="5">
        <v>182000</v>
      </c>
      <c r="G508" s="2" t="s">
        <v>7</v>
      </c>
      <c r="H508" s="2" t="s">
        <v>643</v>
      </c>
      <c r="I508" s="2" t="s">
        <v>644</v>
      </c>
      <c r="J508" s="2" t="s">
        <v>643</v>
      </c>
      <c r="K508" s="2">
        <v>120</v>
      </c>
      <c r="L508" s="2">
        <v>64</v>
      </c>
      <c r="M508" s="2">
        <f>SUBTOTAL(9,K508:L508)</f>
        <v>184</v>
      </c>
      <c r="N508" s="2">
        <f>SUM(M508/F508*100)</f>
        <v>0.1010989010989011</v>
      </c>
    </row>
    <row r="509" spans="1:14" customFormat="1" hidden="1" x14ac:dyDescent="0.35">
      <c r="A509" t="s">
        <v>603</v>
      </c>
      <c r="B509" t="s">
        <v>513</v>
      </c>
      <c r="C509" t="s">
        <v>527</v>
      </c>
      <c r="G509" t="s">
        <v>5</v>
      </c>
    </row>
    <row r="510" spans="1:14" x14ac:dyDescent="0.35">
      <c r="A510" s="2" t="s">
        <v>106</v>
      </c>
      <c r="B510" s="2" t="s">
        <v>3</v>
      </c>
      <c r="C510" s="2" t="s">
        <v>103</v>
      </c>
      <c r="D510" s="2" t="s">
        <v>103</v>
      </c>
      <c r="E510" s="2" t="s">
        <v>758</v>
      </c>
      <c r="F510" s="7">
        <v>100000</v>
      </c>
      <c r="G510" s="2" t="s">
        <v>7</v>
      </c>
      <c r="H510" s="2" t="s">
        <v>643</v>
      </c>
      <c r="I510" s="2" t="s">
        <v>644</v>
      </c>
      <c r="J510" s="2" t="s">
        <v>643</v>
      </c>
      <c r="K510" s="2">
        <v>80</v>
      </c>
      <c r="L510" s="2">
        <v>20</v>
      </c>
      <c r="M510" s="2">
        <f>SUBTOTAL(9,K510:L510)</f>
        <v>100</v>
      </c>
      <c r="N510" s="2">
        <f>SUM(M510/F510*100)</f>
        <v>0.1</v>
      </c>
    </row>
    <row r="511" spans="1:14" x14ac:dyDescent="0.35">
      <c r="A511" s="2" t="s">
        <v>248</v>
      </c>
      <c r="B511" s="2" t="s">
        <v>3</v>
      </c>
      <c r="C511" s="2" t="s">
        <v>241</v>
      </c>
      <c r="D511" s="2" t="s">
        <v>247</v>
      </c>
      <c r="E511" s="2" t="s">
        <v>759</v>
      </c>
      <c r="F511" s="5">
        <v>27000</v>
      </c>
      <c r="G511" s="2" t="s">
        <v>7</v>
      </c>
      <c r="H511" s="2" t="s">
        <v>643</v>
      </c>
      <c r="I511" s="2" t="s">
        <v>644</v>
      </c>
      <c r="J511" s="2" t="s">
        <v>643</v>
      </c>
      <c r="K511" s="2">
        <v>18</v>
      </c>
      <c r="L511" s="2">
        <v>7</v>
      </c>
      <c r="M511" s="2">
        <f>SUBTOTAL(9,K511:L511)</f>
        <v>25</v>
      </c>
      <c r="N511" s="2">
        <f>SUM(M511/F511*100)</f>
        <v>9.2592592592592601E-2</v>
      </c>
    </row>
    <row r="512" spans="1:14" x14ac:dyDescent="0.35">
      <c r="A512" s="2" t="s">
        <v>36</v>
      </c>
      <c r="B512" s="2" t="s">
        <v>3</v>
      </c>
      <c r="C512" s="2" t="s">
        <v>34</v>
      </c>
      <c r="D512" s="2" t="s">
        <v>38</v>
      </c>
      <c r="E512" s="2" t="s">
        <v>757</v>
      </c>
      <c r="F512" s="6">
        <v>92000</v>
      </c>
      <c r="G512" s="2" t="s">
        <v>7</v>
      </c>
      <c r="H512" s="2" t="s">
        <v>643</v>
      </c>
      <c r="I512" s="2" t="s">
        <v>644</v>
      </c>
      <c r="J512" s="2" t="s">
        <v>643</v>
      </c>
      <c r="K512" s="2">
        <v>48</v>
      </c>
      <c r="L512" s="2">
        <v>29</v>
      </c>
      <c r="M512" s="2">
        <f>SUBTOTAL(9,K512:L512)</f>
        <v>77</v>
      </c>
      <c r="N512" s="2">
        <f>SUM(M512/F512*100)</f>
        <v>8.3695652173913046E-2</v>
      </c>
    </row>
    <row r="513" spans="1:14" hidden="1" x14ac:dyDescent="0.35">
      <c r="A513" s="2" t="s">
        <v>607</v>
      </c>
      <c r="B513" s="2" t="s">
        <v>513</v>
      </c>
      <c r="C513" s="2" t="s">
        <v>545</v>
      </c>
      <c r="G513" s="2" t="s">
        <v>511</v>
      </c>
      <c r="H513" s="2" t="s">
        <v>643</v>
      </c>
      <c r="I513" s="2" t="s">
        <v>644</v>
      </c>
      <c r="J513" s="2" t="s">
        <v>669</v>
      </c>
    </row>
    <row r="514" spans="1:14" customFormat="1" hidden="1" x14ac:dyDescent="0.35">
      <c r="A514" t="s">
        <v>608</v>
      </c>
      <c r="B514" t="s">
        <v>513</v>
      </c>
      <c r="C514" t="s">
        <v>527</v>
      </c>
      <c r="G514" t="s">
        <v>5</v>
      </c>
    </row>
    <row r="515" spans="1:14" x14ac:dyDescent="0.35">
      <c r="A515" s="2" t="s">
        <v>107</v>
      </c>
      <c r="B515" s="2" t="s">
        <v>3</v>
      </c>
      <c r="C515" s="2" t="s">
        <v>103</v>
      </c>
      <c r="D515" s="2" t="s">
        <v>103</v>
      </c>
      <c r="E515" s="2" t="s">
        <v>758</v>
      </c>
      <c r="F515" s="7">
        <v>100000</v>
      </c>
      <c r="G515" s="2" t="s">
        <v>7</v>
      </c>
      <c r="H515" s="2" t="s">
        <v>643</v>
      </c>
      <c r="I515" s="2" t="s">
        <v>644</v>
      </c>
      <c r="J515" s="2" t="s">
        <v>643</v>
      </c>
      <c r="K515" s="2">
        <v>80</v>
      </c>
      <c r="L515" s="2">
        <v>0</v>
      </c>
      <c r="M515" s="2">
        <f>SUBTOTAL(9,K515:L515)</f>
        <v>80</v>
      </c>
      <c r="N515" s="2">
        <f>SUM(M515/F515*100)</f>
        <v>0.08</v>
      </c>
    </row>
    <row r="516" spans="1:14" hidden="1" x14ac:dyDescent="0.35">
      <c r="A516" s="2" t="s">
        <v>610</v>
      </c>
      <c r="B516" s="2" t="s">
        <v>513</v>
      </c>
      <c r="C516" s="2" t="s">
        <v>625</v>
      </c>
      <c r="G516" s="2" t="s">
        <v>511</v>
      </c>
      <c r="H516" s="2" t="s">
        <v>643</v>
      </c>
      <c r="I516" s="2" t="s">
        <v>646</v>
      </c>
      <c r="J516" s="2" t="s">
        <v>643</v>
      </c>
    </row>
    <row r="517" spans="1:14" customFormat="1" hidden="1" x14ac:dyDescent="0.35">
      <c r="A517" t="s">
        <v>611</v>
      </c>
      <c r="B517" t="s">
        <v>513</v>
      </c>
      <c r="C517" t="s">
        <v>529</v>
      </c>
      <c r="G517" t="s">
        <v>5</v>
      </c>
    </row>
    <row r="518" spans="1:14" customFormat="1" hidden="1" x14ac:dyDescent="0.35">
      <c r="A518" t="s">
        <v>612</v>
      </c>
      <c r="B518" t="s">
        <v>513</v>
      </c>
      <c r="C518" t="s">
        <v>628</v>
      </c>
      <c r="G518" t="s">
        <v>5</v>
      </c>
    </row>
    <row r="519" spans="1:14" x14ac:dyDescent="0.35">
      <c r="A519" s="2" t="s">
        <v>510</v>
      </c>
      <c r="B519" s="2" t="s">
        <v>513</v>
      </c>
      <c r="C519" s="2" t="s">
        <v>512</v>
      </c>
      <c r="D519" s="2" t="s">
        <v>714</v>
      </c>
      <c r="E519" s="2" t="s">
        <v>513</v>
      </c>
      <c r="F519" s="5">
        <v>199000</v>
      </c>
      <c r="G519" s="2" t="s">
        <v>511</v>
      </c>
      <c r="H519" s="2" t="s">
        <v>643</v>
      </c>
      <c r="I519" s="2" t="s">
        <v>644</v>
      </c>
      <c r="J519" s="2" t="s">
        <v>643</v>
      </c>
      <c r="K519" s="2">
        <v>142</v>
      </c>
      <c r="L519" s="2">
        <v>14</v>
      </c>
      <c r="M519" s="2">
        <f>SUBTOTAL(9,K519:L519)</f>
        <v>156</v>
      </c>
      <c r="N519" s="2">
        <f>SUM(M519/F519*100)</f>
        <v>7.8391959798994978E-2</v>
      </c>
    </row>
    <row r="520" spans="1:14" customFormat="1" hidden="1" x14ac:dyDescent="0.35">
      <c r="A520" t="s">
        <v>614</v>
      </c>
      <c r="B520" t="s">
        <v>513</v>
      </c>
      <c r="C520" t="s">
        <v>515</v>
      </c>
      <c r="G520" t="s">
        <v>5</v>
      </c>
    </row>
    <row r="521" spans="1:14" customFormat="1" hidden="1" x14ac:dyDescent="0.35">
      <c r="A521" t="s">
        <v>615</v>
      </c>
      <c r="B521" t="s">
        <v>513</v>
      </c>
      <c r="C521" t="s">
        <v>512</v>
      </c>
      <c r="G521" t="s">
        <v>5</v>
      </c>
    </row>
    <row r="522" spans="1:14" x14ac:dyDescent="0.35">
      <c r="A522" s="2" t="s">
        <v>591</v>
      </c>
      <c r="B522" s="2" t="s">
        <v>513</v>
      </c>
      <c r="C522" s="2" t="s">
        <v>521</v>
      </c>
      <c r="D522" s="2" t="s">
        <v>531</v>
      </c>
      <c r="E522" s="2" t="s">
        <v>513</v>
      </c>
      <c r="F522" s="5">
        <v>148000</v>
      </c>
      <c r="G522" s="2" t="s">
        <v>511</v>
      </c>
      <c r="H522" s="2" t="s">
        <v>643</v>
      </c>
      <c r="I522" s="2" t="s">
        <v>644</v>
      </c>
      <c r="J522" s="2" t="s">
        <v>643</v>
      </c>
      <c r="K522" s="2">
        <v>104</v>
      </c>
      <c r="L522" s="2">
        <v>1</v>
      </c>
      <c r="M522" s="2">
        <f>SUBTOTAL(9,K522:L522)</f>
        <v>105</v>
      </c>
      <c r="N522" s="2">
        <f>SUM(M522/F522*100)</f>
        <v>7.0945945945945943E-2</v>
      </c>
    </row>
    <row r="523" spans="1:14" customFormat="1" hidden="1" x14ac:dyDescent="0.35">
      <c r="A523" t="s">
        <v>617</v>
      </c>
      <c r="B523" t="s">
        <v>513</v>
      </c>
      <c r="C523" t="s">
        <v>545</v>
      </c>
      <c r="G523" t="s">
        <v>5</v>
      </c>
    </row>
    <row r="524" spans="1:14" x14ac:dyDescent="0.35">
      <c r="A524" s="2" t="s">
        <v>347</v>
      </c>
      <c r="B524" s="2" t="s">
        <v>3</v>
      </c>
      <c r="C524" s="2" t="s">
        <v>327</v>
      </c>
      <c r="D524" s="2" t="s">
        <v>698</v>
      </c>
      <c r="E524" s="2" t="s">
        <v>754</v>
      </c>
      <c r="F524" s="5">
        <v>262000</v>
      </c>
      <c r="G524" s="2" t="s">
        <v>7</v>
      </c>
      <c r="H524" s="2" t="s">
        <v>643</v>
      </c>
      <c r="I524" s="2" t="s">
        <v>644</v>
      </c>
      <c r="J524" s="2" t="s">
        <v>643</v>
      </c>
      <c r="K524" s="2">
        <v>158</v>
      </c>
      <c r="L524" s="2">
        <v>24</v>
      </c>
      <c r="M524" s="2">
        <f>SUBTOTAL(9,K524:L524)</f>
        <v>182</v>
      </c>
      <c r="N524" s="2">
        <f>SUM(M524/F524*100)</f>
        <v>6.9465648854961828E-2</v>
      </c>
    </row>
    <row r="525" spans="1:14" hidden="1" x14ac:dyDescent="0.35">
      <c r="A525" s="2" t="s">
        <v>619</v>
      </c>
      <c r="B525" s="2" t="s">
        <v>513</v>
      </c>
      <c r="C525" s="2" t="s">
        <v>622</v>
      </c>
      <c r="G525" s="2" t="s">
        <v>511</v>
      </c>
      <c r="H525" s="2" t="s">
        <v>643</v>
      </c>
      <c r="I525" s="2" t="s">
        <v>643</v>
      </c>
      <c r="J525" s="2" t="s">
        <v>645</v>
      </c>
    </row>
    <row r="526" spans="1:14" x14ac:dyDescent="0.35">
      <c r="A526" s="2" t="s">
        <v>576</v>
      </c>
      <c r="B526" s="2" t="s">
        <v>513</v>
      </c>
      <c r="C526" s="2" t="s">
        <v>577</v>
      </c>
      <c r="D526" s="2" t="s">
        <v>577</v>
      </c>
      <c r="E526" s="2" t="s">
        <v>513</v>
      </c>
      <c r="F526" s="5">
        <v>50000</v>
      </c>
      <c r="G526" s="2" t="s">
        <v>511</v>
      </c>
      <c r="H526" s="2" t="s">
        <v>643</v>
      </c>
      <c r="I526" s="2" t="s">
        <v>644</v>
      </c>
      <c r="J526" s="2" t="s">
        <v>643</v>
      </c>
      <c r="K526" s="2">
        <v>32</v>
      </c>
      <c r="L526" s="2">
        <v>0</v>
      </c>
      <c r="M526" s="2">
        <f>SUBTOTAL(9,K526:L526)</f>
        <v>32</v>
      </c>
      <c r="N526" s="2">
        <f>SUM(M526/F526*100)</f>
        <v>6.4000000000000001E-2</v>
      </c>
    </row>
    <row r="527" spans="1:14" customFormat="1" ht="29" hidden="1" x14ac:dyDescent="0.35">
      <c r="A527" t="s">
        <v>630</v>
      </c>
      <c r="B527" t="s">
        <v>513</v>
      </c>
      <c r="C527" s="2" t="s">
        <v>629</v>
      </c>
      <c r="D527" s="2"/>
      <c r="E527" s="2"/>
      <c r="F527" s="2"/>
      <c r="G527" t="s">
        <v>53</v>
      </c>
    </row>
  </sheetData>
  <autoFilter ref="G1:K527" xr:uid="{518AE710-C789-4358-9B39-E2AD73539A92}">
    <filterColumn colId="0">
      <filters>
        <filter val="Excellent"/>
      </filters>
    </filterColumn>
    <filterColumn colId="1">
      <filters>
        <filter val="Yes"/>
      </filters>
    </filterColumn>
    <filterColumn colId="2">
      <filters>
        <filter val="Sandy"/>
      </filters>
    </filterColumn>
    <filterColumn colId="3">
      <filters>
        <filter val="Yes"/>
      </filters>
    </filterColumn>
  </autoFilter>
  <sortState xmlns:xlrd2="http://schemas.microsoft.com/office/spreadsheetml/2017/richdata2" ref="A3:N526">
    <sortCondition descending="1" ref="N1:N5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National </vt:lpstr>
      <vt:lpstr>Scotland</vt:lpstr>
      <vt:lpstr>North East England </vt:lpstr>
      <vt:lpstr>North West</vt:lpstr>
      <vt:lpstr>South East</vt:lpstr>
      <vt:lpstr>South West </vt:lpstr>
      <vt:lpstr>East of England </vt:lpstr>
      <vt:lpstr>Sources</vt:lpstr>
      <vt:lpstr>ALL DATA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Josie Middleton</dc:creator>
  <cp:lastModifiedBy>Josie Middleton</cp:lastModifiedBy>
  <dcterms:created xsi:type="dcterms:W3CDTF">2025-05-23T08:30:36Z</dcterms:created>
  <dcterms:modified xsi:type="dcterms:W3CDTF">2025-06-26T09:10:15Z</dcterms:modified>
</cp:coreProperties>
</file>